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rojects\Current Work\Apr 2020 CPS unempl\"/>
    </mc:Choice>
  </mc:AlternateContent>
  <bookViews>
    <workbookView xWindow="0" yWindow="0" windowWidth="21600" windowHeight="9330"/>
  </bookViews>
  <sheets>
    <sheet name="t1" sheetId="18" r:id="rId1"/>
    <sheet name="t2" sheetId="20" r:id="rId2"/>
    <sheet name="t3" sheetId="21" r:id="rId3"/>
    <sheet name="t4" sheetId="37" r:id="rId4"/>
    <sheet name="t5" sheetId="31" r:id="rId5"/>
    <sheet name="t6" sheetId="29" r:id="rId6"/>
    <sheet name="t7" sheetId="32" r:id="rId7"/>
    <sheet name="t8" sheetId="33" r:id="rId8"/>
    <sheet name="t9" sheetId="34" r:id="rId9"/>
    <sheet name="t10" sheetId="35" r:id="rId10"/>
  </sheets>
  <externalReferences>
    <externalReference r:id="rId11"/>
  </externalReferences>
  <definedNames>
    <definedName name="_xlnm._FilterDatabase" localSheetId="2" hidden="1">'t3'!$A$4:$N$60</definedName>
    <definedName name="_xlnm._FilterDatabase" localSheetId="3" hidden="1">'t4'!$A$3:$O$59</definedName>
    <definedName name="Bptext_DOM_A">[1]Boilerplate!$B$64</definedName>
    <definedName name="Bptext_DOM_B">[1]Boilerplate!$B$62</definedName>
    <definedName name="Bptext_DOM_H">[1]Boilerplate!$B$60</definedName>
    <definedName name="Bptext_DOM_I">[1]Boilerplate!$B$63</definedName>
    <definedName name="Bptext_DOM_W">[1]Boilerplate!$B$61</definedName>
    <definedName name="StartYear">[1]Boilerplate!$B$10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29" l="1"/>
  <c r="J38" i="29"/>
  <c r="J37" i="29"/>
  <c r="E39" i="29"/>
  <c r="E38" i="29"/>
  <c r="E37" i="29"/>
  <c r="J39" i="31"/>
  <c r="J38" i="31"/>
  <c r="O38" i="31" s="1"/>
  <c r="J37" i="31"/>
  <c r="E39" i="31"/>
  <c r="E38" i="31"/>
  <c r="E37" i="31"/>
  <c r="O42"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40" i="31"/>
  <c r="O41" i="31"/>
  <c r="O4" i="31"/>
  <c r="O5" i="29"/>
  <c r="O6" i="29"/>
  <c r="O7" i="29"/>
  <c r="O8" i="29"/>
  <c r="O9" i="29"/>
  <c r="O10" i="29"/>
  <c r="O11" i="29"/>
  <c r="O12" i="29"/>
  <c r="O13" i="29"/>
  <c r="O14" i="29"/>
  <c r="O15" i="29"/>
  <c r="O16" i="29"/>
  <c r="O17" i="29"/>
  <c r="O18" i="29"/>
  <c r="O19" i="29"/>
  <c r="O20" i="29"/>
  <c r="O21" i="29"/>
  <c r="O22" i="29"/>
  <c r="O23" i="29"/>
  <c r="O24" i="29"/>
  <c r="O25" i="29"/>
  <c r="O26" i="29"/>
  <c r="O27" i="29"/>
  <c r="O28" i="29"/>
  <c r="O29" i="29"/>
  <c r="O30" i="29"/>
  <c r="O31" i="29"/>
  <c r="O32" i="29"/>
  <c r="O33" i="29"/>
  <c r="O34" i="29"/>
  <c r="O35" i="29"/>
  <c r="O36" i="29"/>
  <c r="O40" i="29"/>
  <c r="O41" i="29"/>
  <c r="O42" i="29"/>
  <c r="O4" i="29"/>
  <c r="E39" i="20"/>
  <c r="J39" i="20"/>
  <c r="J31" i="20"/>
  <c r="E31" i="20"/>
  <c r="E23" i="20"/>
  <c r="E15" i="20"/>
  <c r="J23" i="20"/>
  <c r="J15" i="20"/>
  <c r="J7" i="20"/>
  <c r="E7" i="20"/>
  <c r="J39" i="18"/>
  <c r="E39" i="18"/>
  <c r="E31" i="18"/>
  <c r="J31" i="18"/>
  <c r="J23" i="18"/>
  <c r="E23" i="18"/>
  <c r="E15" i="18"/>
  <c r="J15" i="18"/>
  <c r="J7" i="18"/>
  <c r="E7" i="18"/>
  <c r="O37" i="31" l="1"/>
  <c r="O39" i="31"/>
  <c r="O37" i="29"/>
  <c r="O38" i="29"/>
  <c r="O39" i="29"/>
  <c r="K39" i="31"/>
  <c r="K38" i="31"/>
  <c r="K37" i="31"/>
  <c r="F39" i="31"/>
  <c r="F38" i="31"/>
  <c r="F37" i="31"/>
  <c r="K39" i="29"/>
  <c r="K38" i="29"/>
  <c r="K37" i="29"/>
  <c r="F39" i="29"/>
  <c r="F38" i="29"/>
  <c r="F37" i="29"/>
  <c r="L5" i="31" l="1"/>
  <c r="M5" i="31"/>
  <c r="N5" i="31"/>
  <c r="P5" i="31"/>
  <c r="L6" i="31"/>
  <c r="M6" i="31"/>
  <c r="N6" i="31"/>
  <c r="P6" i="31"/>
  <c r="L7" i="31"/>
  <c r="M7" i="31"/>
  <c r="N7" i="31"/>
  <c r="P7" i="31"/>
  <c r="L8" i="31"/>
  <c r="M8" i="31"/>
  <c r="N8" i="31"/>
  <c r="P8" i="31"/>
  <c r="L9" i="31"/>
  <c r="M9" i="31"/>
  <c r="N9" i="31"/>
  <c r="P9" i="31"/>
  <c r="L10" i="31"/>
  <c r="M10" i="31"/>
  <c r="N10" i="31"/>
  <c r="P10" i="31"/>
  <c r="L11" i="31"/>
  <c r="M11" i="31"/>
  <c r="N11" i="31"/>
  <c r="P11" i="31"/>
  <c r="L12" i="31"/>
  <c r="M12" i="31"/>
  <c r="N12" i="31"/>
  <c r="P12" i="31"/>
  <c r="L13" i="31"/>
  <c r="M13" i="31"/>
  <c r="N13" i="31"/>
  <c r="P13" i="31"/>
  <c r="L14" i="31"/>
  <c r="M14" i="31"/>
  <c r="N14" i="31"/>
  <c r="P14" i="31"/>
  <c r="L15" i="31"/>
  <c r="M15" i="31"/>
  <c r="N15" i="31"/>
  <c r="P15" i="31"/>
  <c r="L16" i="31"/>
  <c r="M16" i="31"/>
  <c r="N16" i="31"/>
  <c r="P16" i="31"/>
  <c r="L17" i="31"/>
  <c r="M17" i="31"/>
  <c r="N17" i="31"/>
  <c r="P17" i="31"/>
  <c r="L18" i="31"/>
  <c r="M18" i="31"/>
  <c r="N18" i="31"/>
  <c r="P18" i="31"/>
  <c r="L19" i="31"/>
  <c r="M19" i="31"/>
  <c r="N19" i="31"/>
  <c r="P19" i="31"/>
  <c r="L20" i="31"/>
  <c r="M20" i="31"/>
  <c r="N20" i="31"/>
  <c r="P20" i="31"/>
  <c r="L21" i="31"/>
  <c r="M21" i="31"/>
  <c r="N21" i="31"/>
  <c r="P21" i="31"/>
  <c r="L22" i="31"/>
  <c r="M22" i="31"/>
  <c r="N22" i="31"/>
  <c r="P22" i="31"/>
  <c r="L23" i="31"/>
  <c r="M23" i="31"/>
  <c r="N23" i="31"/>
  <c r="P23" i="31"/>
  <c r="L24" i="31"/>
  <c r="M24" i="31"/>
  <c r="N24" i="31"/>
  <c r="P24" i="31"/>
  <c r="L25" i="31"/>
  <c r="M25" i="31"/>
  <c r="N25" i="31"/>
  <c r="P25" i="31"/>
  <c r="L26" i="31"/>
  <c r="M26" i="31"/>
  <c r="N26" i="31"/>
  <c r="P26" i="31"/>
  <c r="L27" i="31"/>
  <c r="M27" i="31"/>
  <c r="N27" i="31"/>
  <c r="P27" i="31"/>
  <c r="L28" i="31"/>
  <c r="M28" i="31"/>
  <c r="N28" i="31"/>
  <c r="P28" i="31"/>
  <c r="L29" i="31"/>
  <c r="M29" i="31"/>
  <c r="N29" i="31"/>
  <c r="P29" i="31"/>
  <c r="L30" i="31"/>
  <c r="M30" i="31"/>
  <c r="N30" i="31"/>
  <c r="P30" i="31"/>
  <c r="L31" i="31"/>
  <c r="M31" i="31"/>
  <c r="N31" i="31"/>
  <c r="P31" i="31"/>
  <c r="L32" i="31"/>
  <c r="M32" i="31"/>
  <c r="N32" i="31"/>
  <c r="P32" i="31"/>
  <c r="L33" i="31"/>
  <c r="M33" i="31"/>
  <c r="N33" i="31"/>
  <c r="P33" i="31"/>
  <c r="L34" i="31"/>
  <c r="M34" i="31"/>
  <c r="N34" i="31"/>
  <c r="L35" i="31"/>
  <c r="M35" i="31"/>
  <c r="N35" i="31"/>
  <c r="L36" i="31"/>
  <c r="M36" i="31"/>
  <c r="N36" i="31"/>
  <c r="L37" i="31"/>
  <c r="M37" i="31"/>
  <c r="N37" i="31"/>
  <c r="P37" i="31"/>
  <c r="L38" i="31"/>
  <c r="M38" i="31"/>
  <c r="N38" i="31"/>
  <c r="P38" i="31"/>
  <c r="L39" i="31"/>
  <c r="M39" i="31"/>
  <c r="N39" i="31"/>
  <c r="P39" i="31"/>
  <c r="L40" i="31"/>
  <c r="M40" i="31"/>
  <c r="N40" i="31"/>
  <c r="P40" i="31"/>
  <c r="L41" i="31"/>
  <c r="M41" i="31"/>
  <c r="N41" i="31"/>
  <c r="P41" i="31"/>
  <c r="L42" i="31"/>
  <c r="M42" i="31"/>
  <c r="N42" i="31"/>
  <c r="P42" i="31"/>
  <c r="M4" i="31"/>
  <c r="N4" i="31"/>
  <c r="P4" i="31"/>
  <c r="L4" i="31"/>
  <c r="P42" i="29"/>
  <c r="P41" i="29"/>
  <c r="P40" i="29"/>
  <c r="P39" i="29"/>
  <c r="P38" i="29"/>
  <c r="P37" i="29"/>
  <c r="N36" i="29"/>
  <c r="M36" i="29"/>
  <c r="L36" i="29"/>
  <c r="N35" i="29"/>
  <c r="M35" i="29"/>
  <c r="L35" i="29"/>
  <c r="N34" i="29"/>
  <c r="M34" i="29"/>
  <c r="L34" i="29"/>
  <c r="P33" i="29"/>
  <c r="N33" i="29"/>
  <c r="M33" i="29"/>
  <c r="L33" i="29"/>
  <c r="P32" i="29"/>
  <c r="N32" i="29"/>
  <c r="M32" i="29"/>
  <c r="L32" i="29"/>
  <c r="P31" i="29"/>
  <c r="N31" i="29"/>
  <c r="M31" i="29"/>
  <c r="L31" i="29"/>
  <c r="P30" i="29"/>
  <c r="N30" i="29"/>
  <c r="M30" i="29"/>
  <c r="L30" i="29"/>
  <c r="P29" i="29"/>
  <c r="N29" i="29"/>
  <c r="M29" i="29"/>
  <c r="L29" i="29"/>
  <c r="P28" i="29"/>
  <c r="N28" i="29"/>
  <c r="M28" i="29"/>
  <c r="L28" i="29"/>
  <c r="P27" i="29"/>
  <c r="N27" i="29"/>
  <c r="M27" i="29"/>
  <c r="L27" i="29"/>
  <c r="P26" i="29"/>
  <c r="N26" i="29"/>
  <c r="M26" i="29"/>
  <c r="L26" i="29"/>
  <c r="P25" i="29"/>
  <c r="N25" i="29"/>
  <c r="M25" i="29"/>
  <c r="L25" i="29"/>
  <c r="P24" i="29"/>
  <c r="N24" i="29"/>
  <c r="M24" i="29"/>
  <c r="L24" i="29"/>
  <c r="P23" i="29"/>
  <c r="N23" i="29"/>
  <c r="M23" i="29"/>
  <c r="L23" i="29"/>
  <c r="P22" i="29"/>
  <c r="N22" i="29"/>
  <c r="M22" i="29"/>
  <c r="L22" i="29"/>
  <c r="P21" i="29"/>
  <c r="N21" i="29"/>
  <c r="M21" i="29"/>
  <c r="L21" i="29"/>
  <c r="P20" i="29"/>
  <c r="N20" i="29"/>
  <c r="M20" i="29"/>
  <c r="L20" i="29"/>
  <c r="P19" i="29"/>
  <c r="N19" i="29"/>
  <c r="M19" i="29"/>
  <c r="L19" i="29"/>
  <c r="P18" i="29"/>
  <c r="N18" i="29"/>
  <c r="M18" i="29"/>
  <c r="L18" i="29"/>
  <c r="P17" i="29"/>
  <c r="N17" i="29"/>
  <c r="M17" i="29"/>
  <c r="L17" i="29"/>
  <c r="P16" i="29"/>
  <c r="N16" i="29"/>
  <c r="M16" i="29"/>
  <c r="L16" i="29"/>
  <c r="P15" i="29"/>
  <c r="P14" i="29"/>
  <c r="P13" i="29"/>
  <c r="P12" i="29"/>
  <c r="P11" i="29"/>
  <c r="P10" i="29"/>
  <c r="P9" i="29"/>
  <c r="P8" i="29"/>
  <c r="P7" i="29"/>
  <c r="P6" i="29"/>
  <c r="P5" i="29"/>
  <c r="P4" i="29"/>
  <c r="L5" i="29"/>
  <c r="M5" i="29"/>
  <c r="N5"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K39" i="20"/>
  <c r="I39" i="29" l="1"/>
  <c r="I38" i="29"/>
  <c r="I37" i="29"/>
  <c r="D38" i="29"/>
  <c r="N38" i="29" s="1"/>
  <c r="D39" i="29"/>
  <c r="N40" i="29"/>
  <c r="N41" i="29"/>
  <c r="N42" i="29"/>
  <c r="N4" i="29"/>
  <c r="N39" i="29" l="1"/>
  <c r="H39" i="29"/>
  <c r="G39" i="29"/>
  <c r="C39" i="29"/>
  <c r="M39" i="29" s="1"/>
  <c r="B39" i="29"/>
  <c r="H38" i="29"/>
  <c r="G38" i="29"/>
  <c r="C38" i="29"/>
  <c r="B38" i="29"/>
  <c r="L40" i="29"/>
  <c r="M40" i="29"/>
  <c r="L41" i="29"/>
  <c r="M41" i="29"/>
  <c r="L42" i="29"/>
  <c r="M42" i="29"/>
  <c r="L38" i="29" l="1"/>
  <c r="M38" i="29"/>
  <c r="L39" i="29"/>
  <c r="H37" i="29"/>
  <c r="G37" i="29"/>
  <c r="D37" i="29"/>
  <c r="N37" i="29" s="1"/>
  <c r="C37" i="29"/>
  <c r="B37" i="29"/>
  <c r="M4" i="29"/>
  <c r="L4" i="29"/>
  <c r="L37" i="29" l="1"/>
  <c r="M37" i="29"/>
</calcChain>
</file>

<file path=xl/comments1.xml><?xml version="1.0" encoding="utf-8"?>
<comments xmlns="http://schemas.openxmlformats.org/spreadsheetml/2006/main">
  <authors>
    <author>12022139585</author>
  </authors>
  <commentList>
    <comment ref="A1" authorId="0" shapeId="0">
      <text>
        <r>
          <rPr>
            <b/>
            <sz val="9"/>
            <color indexed="81"/>
            <rFont val="Tahoma"/>
            <family val="2"/>
          </rPr>
          <t>12022139585:</t>
        </r>
        <r>
          <rPr>
            <sz val="9"/>
            <color indexed="81"/>
            <rFont val="Tahoma"/>
            <family val="2"/>
          </rPr>
          <t xml:space="preserve">
</t>
        </r>
      </text>
    </comment>
  </commentList>
</comments>
</file>

<file path=xl/comments2.xml><?xml version="1.0" encoding="utf-8"?>
<comments xmlns="http://schemas.openxmlformats.org/spreadsheetml/2006/main">
  <authors>
    <author>12022139585</author>
  </authors>
  <commentList>
    <comment ref="A1" authorId="0" shapeId="0">
      <text>
        <r>
          <rPr>
            <b/>
            <sz val="9"/>
            <color rgb="FF000000"/>
            <rFont val="Tahoma"/>
            <family val="2"/>
          </rPr>
          <t>12022139585:</t>
        </r>
        <r>
          <rPr>
            <sz val="9"/>
            <color rgb="FF000000"/>
            <rFont val="Tahoma"/>
            <family val="2"/>
          </rPr>
          <t xml:space="preserve">
</t>
        </r>
      </text>
    </comment>
  </commentList>
</comments>
</file>

<file path=xl/sharedStrings.xml><?xml version="1.0" encoding="utf-8"?>
<sst xmlns="http://schemas.openxmlformats.org/spreadsheetml/2006/main" count="642" uniqueCount="155">
  <si>
    <t>Natives</t>
  </si>
  <si>
    <t>HS only</t>
  </si>
  <si>
    <t>Bachelor's or more</t>
  </si>
  <si>
    <t>State</t>
  </si>
  <si>
    <t>NY</t>
  </si>
  <si>
    <t>Immigrants</t>
  </si>
  <si>
    <t>CA</t>
  </si>
  <si>
    <t>Without Bachelors</t>
  </si>
  <si>
    <t>&lt;High school</t>
  </si>
  <si>
    <t>Some Coll</t>
  </si>
  <si>
    <t>Unemployment Rate</t>
  </si>
  <si>
    <t>Number Working</t>
  </si>
  <si>
    <t xml:space="preserve">Number Unemployed </t>
  </si>
  <si>
    <t>Number not in the Labor Force</t>
  </si>
  <si>
    <t xml:space="preserve">Labor Force Particaption Rate </t>
  </si>
  <si>
    <t>Number in the Labor Force</t>
  </si>
  <si>
    <t>Engineers (1320-1530)</t>
  </si>
  <si>
    <t>Hairdressers, cosmetologists, barbers (4510, 4500)</t>
  </si>
  <si>
    <t>Total</t>
  </si>
  <si>
    <t>Food service managers (0310)</t>
  </si>
  <si>
    <t>Registered nurses (3255)</t>
  </si>
  <si>
    <t>Childcare workers (4600)</t>
  </si>
  <si>
    <t>First-line supervisors of retail sales workers (4700)</t>
  </si>
  <si>
    <t>Cashiers (4720)</t>
  </si>
  <si>
    <t>Retail salespersons (4760)</t>
  </si>
  <si>
    <t>Customer service representatives (5240)</t>
  </si>
  <si>
    <t>Carpenters (6230)</t>
  </si>
  <si>
    <t>Construction laborers (6260)</t>
  </si>
  <si>
    <t>AZ</t>
  </si>
  <si>
    <t>FL</t>
  </si>
  <si>
    <t>GA</t>
  </si>
  <si>
    <t>HI</t>
  </si>
  <si>
    <t>IL</t>
  </si>
  <si>
    <t>MD</t>
  </si>
  <si>
    <t>MA</t>
  </si>
  <si>
    <t>NV</t>
  </si>
  <si>
    <t>NJ</t>
  </si>
  <si>
    <t>NM</t>
  </si>
  <si>
    <t>NC</t>
  </si>
  <si>
    <t>TX</t>
  </si>
  <si>
    <t>VA</t>
  </si>
  <si>
    <t>WA</t>
  </si>
  <si>
    <t>Number Unemployed</t>
  </si>
  <si>
    <t>Unemployment rate</t>
  </si>
  <si>
    <t>n/a</t>
  </si>
  <si>
    <t xml:space="preserve">Number of Natives and Immigrants by legal status Working and Unemployed (in thousands) </t>
  </si>
  <si>
    <t xml:space="preserve">Labor Force Participation Rate </t>
  </si>
  <si>
    <t>Agricultural workers (6050)</t>
  </si>
  <si>
    <t>Construction only  (6200-6765)</t>
  </si>
  <si>
    <t xml:space="preserve">Number Working </t>
  </si>
  <si>
    <t>Occupation (Occupation Codes)</t>
  </si>
  <si>
    <t xml:space="preserve">Number Unemployed (in thousands) </t>
  </si>
  <si>
    <t>Number not in the Labor Force (in thousands)</t>
  </si>
  <si>
    <t>ALL US residents 16+</t>
  </si>
  <si>
    <t>Youths (16 to 24)</t>
  </si>
  <si>
    <t>Natives 16+</t>
  </si>
  <si>
    <t>ALL Immigrants 16+</t>
  </si>
  <si>
    <t>Naturalized Citizens 16+</t>
  </si>
  <si>
    <t>Non-Citizens 16+</t>
  </si>
  <si>
    <t>No Bachelors 25+</t>
  </si>
  <si>
    <t xml:space="preserve">Bachelor's or more 25+ </t>
  </si>
  <si>
    <t>Immigrants 16+</t>
  </si>
  <si>
    <t>ALL US residents 16-64</t>
  </si>
  <si>
    <t>Natives 16-64</t>
  </si>
  <si>
    <t>ALL Immigrants 16-64</t>
  </si>
  <si>
    <t>Non-Citizens 16-64</t>
  </si>
  <si>
    <t>Naturalized Citizens 16-64</t>
  </si>
  <si>
    <t>Without Bachelors 25-64</t>
  </si>
  <si>
    <t>Bachelor's or more 25-64</t>
  </si>
  <si>
    <t>All resident 25+</t>
  </si>
  <si>
    <t>Natives 25+</t>
  </si>
  <si>
    <t>All Immigrants 25+</t>
  </si>
  <si>
    <t>Naturalized Cit. 25+</t>
  </si>
  <si>
    <t>Non-Citizens 25+</t>
  </si>
  <si>
    <t>All Residents 25-64</t>
  </si>
  <si>
    <t>Natives 25-64</t>
  </si>
  <si>
    <t>All Immigrants 25-64</t>
  </si>
  <si>
    <t>Naturalized Cit. 25-64</t>
  </si>
  <si>
    <t>Non-Citizens 25-64</t>
  </si>
  <si>
    <t>Number Working (in thousands)</t>
  </si>
  <si>
    <t>Natives and Immigrants Employed and Unemployed</t>
  </si>
  <si>
    <t>Number not in Labor Force (in thousands)</t>
  </si>
  <si>
    <t>Natives and Immigrants in and out of the Labor Force</t>
  </si>
  <si>
    <t>Number Unemployed  (in thousands)</t>
  </si>
  <si>
    <t>Number in Labor Force (in thousands)</t>
  </si>
  <si>
    <t>Both</t>
  </si>
  <si>
    <t>Food preparation &amp; fast food/counter (4030, 4055)</t>
  </si>
  <si>
    <t>Chefs, head cooks, &amp; cooks (4020, 4000)</t>
  </si>
  <si>
    <t>Waiters &amp; waitresses (4110)</t>
  </si>
  <si>
    <t>Janitors &amp; building cleaners (4220)</t>
  </si>
  <si>
    <t>Maids &amp; housekeeping cleaners (4230)</t>
  </si>
  <si>
    <t>Receptionists &amp; information clerks (5400)</t>
  </si>
  <si>
    <t>Construction &amp; Extraction (6200-6950)</t>
  </si>
  <si>
    <t>Installation, maintenance, &amp; repair (7000-7640)</t>
  </si>
  <si>
    <t>Driver/sales workers &amp; truck drivers (9130)</t>
  </si>
  <si>
    <t>Stockers &amp; order fillers (9645)</t>
  </si>
  <si>
    <t>Food preparation &amp; serving related (4000-4150)</t>
  </si>
  <si>
    <t>Healthcare practitioner &amp; technical (3000-3550)</t>
  </si>
  <si>
    <t>Management  (0010-0440)</t>
  </si>
  <si>
    <t>Business &amp; financial operations  (0500-0960)</t>
  </si>
  <si>
    <t>Computer &amp; mathematical  (1005-1240)</t>
  </si>
  <si>
    <t>Architecture &amp; engineering  (1305-1560)</t>
  </si>
  <si>
    <t>Life, physical, &amp; social science  (1600-1980)</t>
  </si>
  <si>
    <t>Community &amp; social service  (2001-2060)</t>
  </si>
  <si>
    <t>Education instruction &amp; library  (2205-2555)</t>
  </si>
  <si>
    <t>Healthcare support  (3601-3655)</t>
  </si>
  <si>
    <t>Protective service  (3700-3960)</t>
  </si>
  <si>
    <t>Personal care &amp; service  (4330-4655)</t>
  </si>
  <si>
    <t>Sales &amp; related  (4700-4965)</t>
  </si>
  <si>
    <t>Office &amp; administrative support  (5000-5940)</t>
  </si>
  <si>
    <t>Farming, fishing, &amp; forestry  (6005-6130)</t>
  </si>
  <si>
    <t>Production  (7700-8990)</t>
  </si>
  <si>
    <t>Transportation &amp; material moving  (9005-9760)</t>
  </si>
  <si>
    <t>Legal occupations(2100-2180)</t>
  </si>
  <si>
    <t>Landscapers, trimmers, grounds keepers (4251-4255)</t>
  </si>
  <si>
    <t>Butchers, meat &amp; other food processing (7810-7855)</t>
  </si>
  <si>
    <t>Laborers, freight, stock &amp; material movers (9620)</t>
  </si>
  <si>
    <t>Computer fields  (1005-1021)</t>
  </si>
  <si>
    <t>Arts, design, entertainment, sports, media (2600-2920)</t>
  </si>
  <si>
    <t>Medical technologists, technicains, LPNs (3300-3500)</t>
  </si>
  <si>
    <t>Building &amp; grounds cleaning, aintenance (4200-4255)</t>
  </si>
  <si>
    <t>Health care aids, nurse assists. (3601-3603)</t>
  </si>
  <si>
    <t>Source: Public use files of the monthly Current Population Survey.  Public use data may differ slight from published BLS numbers; see text for details.   Unless otherwise indicated  figures are for persons 25 and older.  Immigrants (legal and illegal) are also referred to as the foreign born. Figures for all immigrants and non-citizens include illegal immigrants.</t>
  </si>
  <si>
    <t>Source: Public use files of the monthly Current Population Survey.  Public use data may differ slight from published BLS numbers; see text for details.   Unless otherwise indicated  figures are for persons 25 to 64.  Immigrants (legal and illegal) are also referred to as the foreign born. Figures for all immigrants and non-citizens include illegal immigrants. Those in the labor force are either working or looking for work.</t>
  </si>
  <si>
    <t>Est. Legal immigrants 16+</t>
  </si>
  <si>
    <r>
      <rPr>
        <vertAlign val="superscript"/>
        <sz val="9"/>
        <rFont val="Calibri"/>
        <family val="2"/>
        <scheme val="minor"/>
      </rPr>
      <t>b</t>
    </r>
    <r>
      <rPr>
        <sz val="9"/>
        <rFont val="Calibri"/>
        <family val="2"/>
        <scheme val="minor"/>
      </rPr>
      <t xml:space="preserve">Estimates for Illegal immigrants are based on their demographic characteristics in 2018 applied to current labor market data, and should therefore be considered rough approximations of their employment situation.  The figures are only for those illegal immigrants in the CPS and are not adjusted for undercount. See methods section for more detail. </t>
    </r>
  </si>
  <si>
    <r>
      <t xml:space="preserve">Source: Public use files of the monthly Current Population Survey (CPS).  Immigrants (legal and illegal) are also referred to as the foreign born.  </t>
    </r>
    <r>
      <rPr>
        <vertAlign val="superscript"/>
        <sz val="9"/>
        <rFont val="Calibri"/>
        <family val="2"/>
      </rPr>
      <t/>
    </r>
  </si>
  <si>
    <t>Est. Legal immigrants 16-64</t>
  </si>
  <si>
    <r>
      <t>New Arrives 16-64</t>
    </r>
    <r>
      <rPr>
        <b/>
        <vertAlign val="superscript"/>
        <sz val="11"/>
        <rFont val="Calibri"/>
        <family val="2"/>
        <scheme val="minor"/>
      </rPr>
      <t>a</t>
    </r>
  </si>
  <si>
    <r>
      <t>Est Illegal Immigrants</t>
    </r>
    <r>
      <rPr>
        <b/>
        <vertAlign val="superscript"/>
        <sz val="11"/>
        <rFont val="Calibri"/>
        <family val="2"/>
        <scheme val="minor"/>
      </rPr>
      <t>b</t>
    </r>
  </si>
  <si>
    <t>Source: Public use files of the monthly Current Population Survey.  Figures are for persons 16 &amp; older.  Public use data may differ slightly from published BLS numbers; see text for details.   Data not available (n/a) due to small sample size. The new occupational codes for 2020 can be found here: https://www2.census.gov/programs-surveys/cps/datasets/2020/basic/2020_Basic_CPS_Public_Use_Record_Layout_plus_IO_Code_list.txt</t>
  </si>
  <si>
    <t xml:space="preserve">Source: Public use files of the monthly Current Population Survey.  Figures are for persons 16 and older.   Immigrants (legal and illegal)
are also referred to as the foreign born. Public use data may differ slightly from published BLS numbers; see text for details. </t>
  </si>
  <si>
    <t xml:space="preserve">Source: Public use files of the monthly Current Population Survey.  Figures are for persons 16 to 64.   Immigrants (legal and illegal)
are also referred to as the foreign born. Those not in the labor force are neither working nor looking for work.  The labor participation rate is the show of working age people not in the labor force. Public use data may differ slightly from published BLS numbers; see text for details. </t>
  </si>
  <si>
    <t xml:space="preserve">Source: Public use files of the monthly Current Population Survey.  Figures are for persons 16 to 64.   Immigrants (legal and illegal)
are also referred to as the foreign born. Those not in the labor force are neither working nor looking for work.   The labor participation rate is the show of working age people not in the labor force. Public use data may differ slightly from published BLS numbers; see text for details. </t>
  </si>
  <si>
    <t xml:space="preserve">Number of Natives and Immigrants by legal status in and out of the Labor Force (in thousands) </t>
  </si>
  <si>
    <t xml:space="preserve">Unemployment for Natives and Immigrants in seleted States </t>
  </si>
  <si>
    <t>Labor Force Participation for Natives and Immigrants in Selected States</t>
  </si>
  <si>
    <t xml:space="preserve">Unemployment for Natives and Immigrants without a Bachelor's Degree in Selected States </t>
  </si>
  <si>
    <t xml:space="preserve">Labor Force Participation for Natives and Immigrants without a Bachelor's Degree in Selected States </t>
  </si>
  <si>
    <t>Black</t>
  </si>
  <si>
    <t>White</t>
  </si>
  <si>
    <t>Hispanic</t>
  </si>
  <si>
    <t>May-19</t>
  </si>
  <si>
    <t>Feb-20</t>
  </si>
  <si>
    <t>Mar-20</t>
  </si>
  <si>
    <t>Natives and Immigrants Unemployment Rate by Occupation</t>
  </si>
  <si>
    <t>Sample size May</t>
  </si>
  <si>
    <t>No Bachelors 25-64</t>
  </si>
  <si>
    <t>Immigrants 16-64</t>
  </si>
  <si>
    <r>
      <t>New Arrivals 16+</t>
    </r>
    <r>
      <rPr>
        <b/>
        <vertAlign val="superscript"/>
        <sz val="10"/>
        <rFont val="Calibri"/>
        <family val="2"/>
        <scheme val="minor"/>
      </rPr>
      <t>a</t>
    </r>
  </si>
  <si>
    <t>Building &amp; grounds cleaning, maintenance (4200-4255)</t>
  </si>
  <si>
    <t>Native and Immigrant Employment by Occupation
(in thousands)</t>
  </si>
  <si>
    <r>
      <t>Est. Illegal Immigrants 16+</t>
    </r>
    <r>
      <rPr>
        <b/>
        <vertAlign val="superscript"/>
        <sz val="11"/>
        <rFont val="Calibri"/>
        <family val="2"/>
        <scheme val="minor"/>
      </rPr>
      <t>b</t>
    </r>
  </si>
  <si>
    <r>
      <rPr>
        <vertAlign val="superscript"/>
        <sz val="9"/>
        <rFont val="Calibri"/>
        <family val="2"/>
        <scheme val="minor"/>
      </rPr>
      <t>a</t>
    </r>
    <r>
      <rPr>
        <sz val="9"/>
        <rFont val="Calibri"/>
        <family val="2"/>
        <scheme val="minor"/>
      </rPr>
      <t xml:space="preserve">Immigrants who arrived in the United States 2018 to 2020 and include both legal and illegal immigrants. </t>
    </r>
  </si>
  <si>
    <t xml:space="preserve">Source: Public use files of the monthly Current Population Survey.  Figures are for persons 16 and older.   Immigrants (legal and illegal) are also referred to as the foreign born. Public use data may differ slightly from published BLS numbers; see text for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</si>
</sst>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6"/>
      <name val="Arial"/>
      <family val="2"/>
    </font>
    <font>
      <sz val="10"/>
      <name val="Arial"/>
      <family val="2"/>
    </font>
    <font>
      <b/>
      <sz val="9"/>
      <name val="Arial"/>
      <family val="2"/>
    </font>
    <font>
      <b/>
      <sz val="10"/>
      <name val="Arial"/>
      <family val="2"/>
    </font>
    <font>
      <sz val="11"/>
      <name val="Calibri"/>
      <family val="2"/>
    </font>
    <font>
      <b/>
      <sz val="11"/>
      <name val="Calibri"/>
      <family val="2"/>
    </font>
    <font>
      <sz val="14"/>
      <name val="Arial"/>
      <family val="2"/>
    </font>
    <font>
      <sz val="10"/>
      <name val="Arial"/>
      <family val="2"/>
    </font>
    <font>
      <sz val="10"/>
      <name val="Arial"/>
      <family val="2"/>
    </font>
    <font>
      <b/>
      <sz val="11"/>
      <color theme="1"/>
      <name val="Calibri"/>
      <family val="2"/>
      <scheme val="minor"/>
    </font>
    <font>
      <sz val="10"/>
      <color theme="1"/>
      <name val="Arial"/>
      <family val="2"/>
    </font>
    <font>
      <b/>
      <sz val="9"/>
      <color theme="1"/>
      <name val="Arial"/>
      <family val="2"/>
    </font>
    <font>
      <sz val="11"/>
      <name val="Calibri"/>
      <family val="2"/>
      <scheme val="minor"/>
    </font>
    <font>
      <sz val="9"/>
      <color indexed="81"/>
      <name val="Tahoma"/>
      <family val="2"/>
    </font>
    <font>
      <b/>
      <sz val="9"/>
      <color indexed="81"/>
      <name val="Tahoma"/>
      <family val="2"/>
    </font>
    <font>
      <b/>
      <sz val="12"/>
      <color theme="1"/>
      <name val="Calibri"/>
      <family val="2"/>
      <scheme val="minor"/>
    </font>
    <font>
      <b/>
      <sz val="12"/>
      <color theme="1"/>
      <name val="Arial"/>
      <family val="2"/>
    </font>
    <font>
      <b/>
      <sz val="16"/>
      <color theme="1"/>
      <name val="Arial"/>
      <family val="2"/>
    </font>
    <font>
      <b/>
      <sz val="10"/>
      <color theme="1"/>
      <name val="Arial"/>
      <family val="2"/>
    </font>
    <font>
      <b/>
      <sz val="14"/>
      <color theme="1"/>
      <name val="Arial"/>
      <family val="2"/>
    </font>
    <font>
      <b/>
      <sz val="16"/>
      <name val="Arial"/>
      <family val="2"/>
    </font>
    <font>
      <b/>
      <sz val="12"/>
      <name val="Arial"/>
      <family val="2"/>
    </font>
    <font>
      <sz val="9"/>
      <name val="Calibri"/>
      <family val="2"/>
    </font>
    <font>
      <sz val="9"/>
      <name val="Arial"/>
      <family val="2"/>
    </font>
    <font>
      <vertAlign val="superscript"/>
      <sz val="9"/>
      <name val="Calibri"/>
      <family val="2"/>
    </font>
    <font>
      <sz val="9"/>
      <name val="Calibri"/>
      <family val="2"/>
      <scheme val="minor"/>
    </font>
    <font>
      <vertAlign val="superscript"/>
      <sz val="9"/>
      <name val="Calibri"/>
      <family val="2"/>
      <scheme val="minor"/>
    </font>
    <font>
      <sz val="16"/>
      <name val="Calibri"/>
      <family val="2"/>
      <scheme val="minor"/>
    </font>
    <font>
      <sz val="12"/>
      <name val="Calibri"/>
      <family val="2"/>
      <scheme val="minor"/>
    </font>
    <font>
      <b/>
      <sz val="9"/>
      <name val="Calibri"/>
      <family val="2"/>
      <scheme val="minor"/>
    </font>
    <font>
      <b/>
      <sz val="11"/>
      <name val="Calibri"/>
      <family val="2"/>
      <scheme val="minor"/>
    </font>
    <font>
      <sz val="10"/>
      <name val="Calibri"/>
      <family val="2"/>
      <scheme val="minor"/>
    </font>
    <font>
      <sz val="14"/>
      <name val="Calibri"/>
      <family val="2"/>
      <scheme val="minor"/>
    </font>
    <font>
      <b/>
      <sz val="10"/>
      <name val="Calibri"/>
      <family val="2"/>
      <scheme val="minor"/>
    </font>
    <font>
      <b/>
      <vertAlign val="superscript"/>
      <sz val="10"/>
      <name val="Calibri"/>
      <family val="2"/>
      <scheme val="minor"/>
    </font>
    <font>
      <b/>
      <vertAlign val="superscript"/>
      <sz val="11"/>
      <name val="Calibri"/>
      <family val="2"/>
      <scheme val="minor"/>
    </font>
    <font>
      <b/>
      <sz val="14"/>
      <name val="Calibri"/>
      <family val="2"/>
      <scheme val="minor"/>
    </font>
    <font>
      <b/>
      <sz val="9"/>
      <color rgb="FF000000"/>
      <name val="Tahoma"/>
      <family val="2"/>
    </font>
    <font>
      <sz val="9"/>
      <color rgb="FF000000"/>
      <name val="Tahoma"/>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thin">
        <color indexed="22"/>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diagonal/>
    </border>
    <border>
      <left/>
      <right style="medium">
        <color indexed="64"/>
      </right>
      <top style="thin">
        <color indexed="22"/>
      </top>
      <bottom style="medium">
        <color indexed="64"/>
      </bottom>
      <diagonal/>
    </border>
    <border>
      <left style="medium">
        <color indexed="64"/>
      </left>
      <right style="medium">
        <color indexed="64"/>
      </right>
      <top/>
      <bottom/>
      <diagonal/>
    </border>
    <border>
      <left style="medium">
        <color indexed="64"/>
      </left>
      <right/>
      <top style="thin">
        <color indexed="22"/>
      </top>
      <bottom/>
      <diagonal/>
    </border>
  </borders>
  <cellStyleXfs count="19">
    <xf numFmtId="0" fontId="0" fillId="0" borderId="0"/>
    <xf numFmtId="0" fontId="16" fillId="0" borderId="0"/>
    <xf numFmtId="43" fontId="13" fillId="0" borderId="0" applyFont="0" applyFill="0" applyBorder="0" applyAlignment="0" applyProtection="0"/>
    <xf numFmtId="9" fontId="13" fillId="0" borderId="0" applyFont="0" applyFill="0" applyBorder="0" applyAlignment="0" applyProtection="0"/>
    <xf numFmtId="0" fontId="16" fillId="0" borderId="0"/>
    <xf numFmtId="0" fontId="13" fillId="0" borderId="0"/>
    <xf numFmtId="9" fontId="14" fillId="0" borderId="0" applyFont="0" applyFill="0" applyBorder="0" applyAlignment="0" applyProtection="0"/>
    <xf numFmtId="0" fontId="16" fillId="0" borderId="0"/>
    <xf numFmtId="43" fontId="16" fillId="0" borderId="0" applyFont="0" applyFill="0" applyBorder="0" applyAlignment="0" applyProtection="0"/>
    <xf numFmtId="43" fontId="22" fillId="0" borderId="0" applyFont="0" applyFill="0" applyBorder="0" applyAlignment="0" applyProtection="0"/>
    <xf numFmtId="9" fontId="23" fillId="0" borderId="0" applyFont="0" applyFill="0" applyBorder="0" applyAlignment="0" applyProtection="0"/>
    <xf numFmtId="0" fontId="2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cellStyleXfs>
  <cellXfs count="389">
    <xf numFmtId="0" fontId="0" fillId="0" borderId="0" xfId="0"/>
    <xf numFmtId="0" fontId="0" fillId="0" borderId="9" xfId="0" applyBorder="1"/>
    <xf numFmtId="0" fontId="0" fillId="0" borderId="0" xfId="0" applyBorder="1"/>
    <xf numFmtId="0" fontId="15" fillId="0" borderId="7" xfId="0" applyFont="1" applyFill="1" applyBorder="1" applyAlignment="1">
      <alignment horizontal="center" wrapText="1"/>
    </xf>
    <xf numFmtId="17" fontId="17" fillId="2" borderId="6" xfId="1" applyNumberFormat="1" applyFont="1" applyFill="1" applyBorder="1" applyAlignment="1">
      <alignment horizontal="center" wrapText="1"/>
    </xf>
    <xf numFmtId="0" fontId="0" fillId="0" borderId="0" xfId="0"/>
    <xf numFmtId="165" fontId="0" fillId="0" borderId="0" xfId="0" applyNumberFormat="1" applyBorder="1"/>
    <xf numFmtId="0" fontId="25" fillId="0" borderId="0" xfId="0" applyFont="1" applyBorder="1"/>
    <xf numFmtId="0" fontId="25" fillId="0" borderId="0" xfId="0" applyFont="1"/>
    <xf numFmtId="17" fontId="26" fillId="2" borderId="2" xfId="1" applyNumberFormat="1" applyFont="1" applyFill="1" applyBorder="1" applyAlignment="1">
      <alignment horizontal="center" wrapText="1"/>
    </xf>
    <xf numFmtId="9" fontId="0" fillId="0" borderId="0" xfId="10" applyFont="1" applyFill="1" applyBorder="1"/>
    <xf numFmtId="0" fontId="25" fillId="0" borderId="0" xfId="0" applyFont="1" applyFill="1" applyBorder="1"/>
    <xf numFmtId="0" fontId="25" fillId="0" borderId="0" xfId="0" applyFont="1" applyFill="1"/>
    <xf numFmtId="0" fontId="11" fillId="0" borderId="17" xfId="11" applyFont="1" applyFill="1" applyBorder="1" applyAlignment="1">
      <alignment horizontal="left" indent="2"/>
    </xf>
    <xf numFmtId="0" fontId="24" fillId="0" borderId="18" xfId="12" applyFont="1" applyFill="1" applyBorder="1" applyAlignment="1">
      <alignment horizontal="left"/>
    </xf>
    <xf numFmtId="0" fontId="12" fillId="0" borderId="18" xfId="11" applyFont="1" applyFill="1" applyBorder="1" applyAlignment="1">
      <alignment horizontal="left" indent="2"/>
    </xf>
    <xf numFmtId="0" fontId="11" fillId="0" borderId="18" xfId="11" applyFont="1" applyFill="1" applyBorder="1" applyAlignment="1">
      <alignment horizontal="left" indent="2"/>
    </xf>
    <xf numFmtId="0" fontId="27" fillId="0" borderId="18" xfId="11" applyFont="1" applyFill="1" applyBorder="1" applyAlignment="1">
      <alignment horizontal="left" indent="2"/>
    </xf>
    <xf numFmtId="0" fontId="10" fillId="0" borderId="18" xfId="11" applyFont="1" applyFill="1" applyBorder="1" applyAlignment="1">
      <alignment horizontal="left" indent="2"/>
    </xf>
    <xf numFmtId="0" fontId="12" fillId="0" borderId="0" xfId="0" applyFont="1" applyFill="1" applyBorder="1" applyAlignment="1"/>
    <xf numFmtId="0" fontId="8" fillId="0" borderId="18" xfId="11" applyFont="1" applyFill="1" applyBorder="1" applyAlignment="1">
      <alignment horizontal="left" indent="2"/>
    </xf>
    <xf numFmtId="0" fontId="24" fillId="0" borderId="18" xfId="12" applyFont="1" applyFill="1" applyBorder="1" applyAlignment="1">
      <alignment horizontal="left" indent="2"/>
    </xf>
    <xf numFmtId="0" fontId="24" fillId="0" borderId="18" xfId="11" applyFont="1" applyFill="1" applyBorder="1" applyAlignment="1">
      <alignment horizontal="left"/>
    </xf>
    <xf numFmtId="0" fontId="11" fillId="0" borderId="18" xfId="11" applyFont="1" applyFill="1" applyBorder="1" applyAlignment="1">
      <alignment horizontal="left" indent="3"/>
    </xf>
    <xf numFmtId="0" fontId="24" fillId="0" borderId="7" xfId="12" applyFont="1" applyFill="1" applyBorder="1" applyAlignment="1">
      <alignment horizontal="left"/>
    </xf>
    <xf numFmtId="17" fontId="26" fillId="2" borderId="3" xfId="1" applyNumberFormat="1" applyFont="1" applyFill="1" applyBorder="1" applyAlignment="1">
      <alignment horizontal="center" wrapText="1"/>
    </xf>
    <xf numFmtId="0" fontId="7" fillId="0" borderId="0" xfId="0" applyFont="1" applyFill="1" applyBorder="1" applyAlignment="1"/>
    <xf numFmtId="0" fontId="14" fillId="0" borderId="0" xfId="0" applyFont="1" applyBorder="1"/>
    <xf numFmtId="0" fontId="27" fillId="0" borderId="19" xfId="11" applyFont="1" applyFill="1" applyBorder="1" applyAlignment="1">
      <alignment horizontal="left" indent="2"/>
    </xf>
    <xf numFmtId="0" fontId="6" fillId="0" borderId="18" xfId="11" applyFont="1" applyFill="1" applyBorder="1" applyAlignment="1">
      <alignment horizontal="left" indent="2"/>
    </xf>
    <xf numFmtId="165" fontId="24" fillId="0" borderId="8" xfId="16" applyNumberFormat="1" applyFont="1" applyFill="1" applyBorder="1" applyAlignment="1">
      <alignment horizontal="right"/>
    </xf>
    <xf numFmtId="165" fontId="24" fillId="0" borderId="4" xfId="16" applyNumberFormat="1" applyFont="1" applyFill="1" applyBorder="1" applyAlignment="1">
      <alignment horizontal="right"/>
    </xf>
    <xf numFmtId="165" fontId="24" fillId="0" borderId="0" xfId="16" applyNumberFormat="1" applyFont="1" applyFill="1" applyBorder="1" applyAlignment="1">
      <alignment horizontal="right"/>
    </xf>
    <xf numFmtId="0" fontId="4" fillId="0" borderId="0" xfId="0" applyFont="1" applyFill="1" applyBorder="1" applyAlignment="1"/>
    <xf numFmtId="0" fontId="40" fillId="0" borderId="0" xfId="0" applyFont="1" applyBorder="1"/>
    <xf numFmtId="165" fontId="40" fillId="0" borderId="0" xfId="0" applyNumberFormat="1" applyFont="1" applyBorder="1"/>
    <xf numFmtId="0" fontId="40" fillId="0" borderId="0" xfId="0" applyFont="1" applyAlignment="1">
      <alignment wrapText="1"/>
    </xf>
    <xf numFmtId="17" fontId="44" fillId="2" borderId="6" xfId="1" applyNumberFormat="1" applyFont="1" applyFill="1" applyBorder="1" applyAlignment="1">
      <alignment horizontal="center" wrapText="1"/>
    </xf>
    <xf numFmtId="0" fontId="45" fillId="0" borderId="1" xfId="0" applyFont="1" applyBorder="1"/>
    <xf numFmtId="165" fontId="46" fillId="0" borderId="2" xfId="16" applyNumberFormat="1" applyFont="1" applyBorder="1"/>
    <xf numFmtId="165" fontId="46" fillId="2" borderId="2" xfId="16" applyNumberFormat="1" applyFont="1" applyFill="1" applyBorder="1"/>
    <xf numFmtId="165" fontId="46" fillId="0" borderId="0" xfId="16" applyNumberFormat="1" applyFont="1" applyBorder="1"/>
    <xf numFmtId="165" fontId="46" fillId="2" borderId="0" xfId="16" applyNumberFormat="1" applyFont="1" applyFill="1" applyBorder="1"/>
    <xf numFmtId="165" fontId="46" fillId="0" borderId="6" xfId="16" applyNumberFormat="1" applyFont="1" applyBorder="1"/>
    <xf numFmtId="165" fontId="46" fillId="2" borderId="6" xfId="16" applyNumberFormat="1" applyFont="1" applyFill="1" applyBorder="1"/>
    <xf numFmtId="0" fontId="44" fillId="0" borderId="5" xfId="15" applyFont="1" applyFill="1" applyBorder="1" applyAlignment="1">
      <alignment horizontal="center" wrapText="1"/>
    </xf>
    <xf numFmtId="2" fontId="27" fillId="0" borderId="4" xfId="17" applyNumberFormat="1" applyFont="1" applyFill="1" applyBorder="1" applyAlignment="1">
      <alignment horizontal="left"/>
    </xf>
    <xf numFmtId="2" fontId="27" fillId="0" borderId="4" xfId="0" applyNumberFormat="1" applyFont="1" applyFill="1" applyBorder="1" applyAlignment="1">
      <alignment horizontal="left"/>
    </xf>
    <xf numFmtId="0" fontId="48" fillId="0" borderId="1" xfId="0" applyFont="1" applyBorder="1"/>
    <xf numFmtId="2" fontId="45" fillId="0" borderId="1" xfId="0" applyNumberFormat="1" applyFont="1" applyFill="1" applyBorder="1" applyAlignment="1">
      <alignment horizontal="left"/>
    </xf>
    <xf numFmtId="2" fontId="27" fillId="0" borderId="5" xfId="0" applyNumberFormat="1" applyFont="1" applyFill="1" applyBorder="1" applyAlignment="1">
      <alignment horizontal="left"/>
    </xf>
    <xf numFmtId="0" fontId="4" fillId="0" borderId="18" xfId="12" applyFont="1" applyFill="1" applyBorder="1" applyAlignment="1">
      <alignment horizontal="left" indent="1"/>
    </xf>
    <xf numFmtId="0" fontId="14" fillId="0" borderId="0" xfId="15"/>
    <xf numFmtId="0" fontId="35" fillId="0" borderId="0" xfId="15" applyFont="1" applyBorder="1" applyAlignment="1">
      <alignment horizontal="center" wrapText="1"/>
    </xf>
    <xf numFmtId="0" fontId="14" fillId="0" borderId="13" xfId="15" applyBorder="1"/>
    <xf numFmtId="0" fontId="15" fillId="2" borderId="14" xfId="15" applyFont="1" applyFill="1" applyBorder="1" applyAlignment="1">
      <alignment horizontal="center" wrapText="1"/>
    </xf>
    <xf numFmtId="0" fontId="4" fillId="0" borderId="15" xfId="13" applyFont="1" applyFill="1" applyBorder="1" applyAlignment="1">
      <alignment horizontal="left"/>
    </xf>
    <xf numFmtId="9" fontId="4" fillId="0" borderId="0" xfId="6" applyFont="1" applyFill="1" applyBorder="1" applyAlignment="1">
      <alignment horizontal="right"/>
    </xf>
    <xf numFmtId="164" fontId="4" fillId="0" borderId="0" xfId="6" applyNumberFormat="1" applyFont="1" applyFill="1" applyBorder="1" applyAlignment="1"/>
    <xf numFmtId="0" fontId="4" fillId="0" borderId="14" xfId="13" applyFont="1" applyFill="1" applyBorder="1" applyAlignment="1"/>
    <xf numFmtId="164" fontId="4" fillId="0" borderId="0" xfId="6" applyNumberFormat="1" applyFont="1" applyBorder="1" applyAlignment="1"/>
    <xf numFmtId="165" fontId="27" fillId="0" borderId="0" xfId="16" applyNumberFormat="1" applyFont="1" applyAlignment="1"/>
    <xf numFmtId="0" fontId="14" fillId="0" borderId="0" xfId="18"/>
    <xf numFmtId="0" fontId="21" fillId="0" borderId="0" xfId="15" applyFont="1" applyFill="1" applyBorder="1" applyAlignment="1">
      <alignment horizontal="center" wrapText="1"/>
    </xf>
    <xf numFmtId="17" fontId="21" fillId="0" borderId="0" xfId="15" applyNumberFormat="1" applyFont="1" applyFill="1" applyBorder="1" applyAlignment="1">
      <alignment horizontal="center" wrapText="1"/>
    </xf>
    <xf numFmtId="17" fontId="17" fillId="0" borderId="0" xfId="15" applyNumberFormat="1" applyFont="1" applyFill="1" applyBorder="1" applyAlignment="1">
      <alignment horizontal="center" wrapText="1"/>
    </xf>
    <xf numFmtId="0" fontId="40" fillId="0" borderId="0" xfId="0" applyFont="1" applyAlignment="1">
      <alignment wrapText="1"/>
    </xf>
    <xf numFmtId="0" fontId="48" fillId="0" borderId="4" xfId="0" applyFont="1" applyBorder="1" applyAlignment="1">
      <alignment horizontal="left" indent="1"/>
    </xf>
    <xf numFmtId="2" fontId="45" fillId="0" borderId="4" xfId="0" applyNumberFormat="1" applyFont="1" applyFill="1" applyBorder="1" applyAlignment="1">
      <alignment horizontal="left"/>
    </xf>
    <xf numFmtId="2" fontId="45" fillId="0" borderId="4" xfId="17" applyNumberFormat="1" applyFont="1" applyFill="1" applyBorder="1" applyAlignment="1">
      <alignment horizontal="left"/>
    </xf>
    <xf numFmtId="165" fontId="46" fillId="0" borderId="2" xfId="16" applyNumberFormat="1" applyFont="1" applyFill="1" applyBorder="1"/>
    <xf numFmtId="165" fontId="46" fillId="0" borderId="3" xfId="16" applyNumberFormat="1" applyFont="1" applyFill="1" applyBorder="1"/>
    <xf numFmtId="9" fontId="46" fillId="0" borderId="2" xfId="6" applyNumberFormat="1" applyFont="1" applyFill="1" applyBorder="1"/>
    <xf numFmtId="9" fontId="46" fillId="0" borderId="3" xfId="6" applyNumberFormat="1" applyFont="1" applyFill="1" applyBorder="1"/>
    <xf numFmtId="165" fontId="46" fillId="0" borderId="0" xfId="16" applyNumberFormat="1" applyFont="1" applyFill="1" applyBorder="1"/>
    <xf numFmtId="9" fontId="46" fillId="0" borderId="0" xfId="6" applyNumberFormat="1" applyFont="1" applyFill="1" applyBorder="1"/>
    <xf numFmtId="9" fontId="46" fillId="0" borderId="12" xfId="6" applyNumberFormat="1" applyFont="1" applyFill="1" applyBorder="1"/>
    <xf numFmtId="165" fontId="46" fillId="0" borderId="12" xfId="16" applyNumberFormat="1" applyFont="1" applyFill="1" applyBorder="1"/>
    <xf numFmtId="165" fontId="46" fillId="0" borderId="6" xfId="16" applyNumberFormat="1" applyFont="1" applyFill="1" applyBorder="1"/>
    <xf numFmtId="165" fontId="46" fillId="0" borderId="11" xfId="16" applyNumberFormat="1" applyFont="1" applyFill="1" applyBorder="1"/>
    <xf numFmtId="9" fontId="46" fillId="0" borderId="6" xfId="6" applyNumberFormat="1" applyFont="1" applyFill="1" applyBorder="1"/>
    <xf numFmtId="164" fontId="46" fillId="0" borderId="2" xfId="6" applyNumberFormat="1" applyFont="1" applyFill="1" applyBorder="1"/>
    <xf numFmtId="164" fontId="46" fillId="0" borderId="3" xfId="6" applyNumberFormat="1" applyFont="1" applyFill="1" applyBorder="1"/>
    <xf numFmtId="164" fontId="46" fillId="0" borderId="0" xfId="6" applyNumberFormat="1" applyFont="1" applyFill="1" applyBorder="1"/>
    <xf numFmtId="164" fontId="46" fillId="0" borderId="12" xfId="6" applyNumberFormat="1" applyFont="1" applyFill="1" applyBorder="1"/>
    <xf numFmtId="164" fontId="46" fillId="0" borderId="6" xfId="6" applyNumberFormat="1" applyFont="1" applyFill="1" applyBorder="1"/>
    <xf numFmtId="164" fontId="46" fillId="0" borderId="11" xfId="6" applyNumberFormat="1" applyFont="1" applyFill="1" applyBorder="1"/>
    <xf numFmtId="49" fontId="44" fillId="2" borderId="6" xfId="1" applyNumberFormat="1" applyFont="1" applyFill="1" applyBorder="1" applyAlignment="1">
      <alignment horizontal="center" wrapText="1"/>
    </xf>
    <xf numFmtId="49" fontId="17" fillId="2" borderId="6" xfId="1" applyNumberFormat="1" applyFont="1" applyFill="1" applyBorder="1" applyAlignment="1">
      <alignment horizontal="center" wrapText="1"/>
    </xf>
    <xf numFmtId="49" fontId="24" fillId="2" borderId="1" xfId="1" applyNumberFormat="1" applyFont="1" applyFill="1" applyBorder="1" applyAlignment="1">
      <alignment horizontal="center" wrapText="1"/>
    </xf>
    <xf numFmtId="17" fontId="26" fillId="2" borderId="11" xfId="1" applyNumberFormat="1" applyFont="1" applyFill="1" applyBorder="1" applyAlignment="1">
      <alignment horizontal="center" wrapText="1"/>
    </xf>
    <xf numFmtId="0" fontId="24" fillId="0" borderId="1" xfId="12" applyFont="1" applyFill="1" applyBorder="1" applyAlignment="1"/>
    <xf numFmtId="165" fontId="24" fillId="0" borderId="10" xfId="9" applyNumberFormat="1" applyFont="1" applyFill="1" applyBorder="1" applyAlignment="1">
      <alignment horizontal="right" vertical="top"/>
    </xf>
    <xf numFmtId="165" fontId="9" fillId="0" borderId="12" xfId="9" applyNumberFormat="1" applyFont="1" applyFill="1" applyBorder="1" applyAlignment="1">
      <alignment horizontal="right" vertical="top"/>
    </xf>
    <xf numFmtId="165" fontId="24" fillId="0" borderId="12" xfId="9" applyNumberFormat="1" applyFont="1" applyFill="1" applyBorder="1" applyAlignment="1">
      <alignment horizontal="right" vertical="top"/>
    </xf>
    <xf numFmtId="165" fontId="24" fillId="0" borderId="12" xfId="9" applyNumberFormat="1" applyFont="1" applyFill="1" applyBorder="1" applyAlignment="1">
      <alignment horizontal="right"/>
    </xf>
    <xf numFmtId="165" fontId="24" fillId="0" borderId="3" xfId="9" applyNumberFormat="1" applyFont="1" applyFill="1" applyBorder="1" applyAlignment="1">
      <alignment horizontal="right" vertical="top"/>
    </xf>
    <xf numFmtId="49" fontId="24" fillId="2" borderId="2" xfId="1" applyNumberFormat="1" applyFont="1" applyFill="1" applyBorder="1" applyAlignment="1">
      <alignment horizontal="center" wrapText="1"/>
    </xf>
    <xf numFmtId="0" fontId="24" fillId="0" borderId="4" xfId="12" applyFont="1" applyFill="1" applyBorder="1" applyAlignment="1">
      <alignment horizontal="left"/>
    </xf>
    <xf numFmtId="49" fontId="24" fillId="2" borderId="5" xfId="1" applyNumberFormat="1" applyFont="1" applyFill="1" applyBorder="1" applyAlignment="1">
      <alignment horizontal="center" wrapText="1"/>
    </xf>
    <xf numFmtId="49" fontId="24" fillId="2" borderId="6" xfId="1" applyNumberFormat="1" applyFont="1" applyFill="1" applyBorder="1" applyAlignment="1">
      <alignment horizontal="center" wrapText="1"/>
    </xf>
    <xf numFmtId="17" fontId="26" fillId="2" borderId="6" xfId="1" applyNumberFormat="1" applyFont="1" applyFill="1" applyBorder="1" applyAlignment="1">
      <alignment horizontal="center" wrapText="1"/>
    </xf>
    <xf numFmtId="0" fontId="24" fillId="2" borderId="1" xfId="0" applyFont="1" applyFill="1" applyBorder="1" applyAlignment="1">
      <alignment horizontal="center" wrapText="1"/>
    </xf>
    <xf numFmtId="17" fontId="17" fillId="2" borderId="1" xfId="15" applyNumberFormat="1" applyFont="1" applyFill="1" applyBorder="1" applyAlignment="1">
      <alignment horizontal="center" wrapText="1"/>
    </xf>
    <xf numFmtId="17" fontId="17" fillId="2" borderId="2" xfId="15" applyNumberFormat="1" applyFont="1" applyFill="1" applyBorder="1" applyAlignment="1">
      <alignment horizontal="center" wrapText="1"/>
    </xf>
    <xf numFmtId="0" fontId="47" fillId="0" borderId="0" xfId="0" applyFont="1" applyBorder="1"/>
    <xf numFmtId="17" fontId="44" fillId="2" borderId="1" xfId="15" applyNumberFormat="1" applyFont="1" applyFill="1" applyBorder="1" applyAlignment="1">
      <alignment horizontal="center" wrapText="1"/>
    </xf>
    <xf numFmtId="17" fontId="44" fillId="2" borderId="2" xfId="15" applyNumberFormat="1" applyFont="1" applyFill="1" applyBorder="1" applyAlignment="1">
      <alignment horizontal="center" wrapText="1"/>
    </xf>
    <xf numFmtId="49" fontId="44" fillId="2" borderId="3" xfId="15" applyNumberFormat="1" applyFont="1" applyFill="1" applyBorder="1" applyAlignment="1">
      <alignment horizontal="center" wrapText="1"/>
    </xf>
    <xf numFmtId="17" fontId="44" fillId="2" borderId="1" xfId="1" applyNumberFormat="1" applyFont="1" applyFill="1" applyBorder="1" applyAlignment="1">
      <alignment horizontal="center" wrapText="1"/>
    </xf>
    <xf numFmtId="17" fontId="44" fillId="2" borderId="2" xfId="1" applyNumberFormat="1" applyFont="1" applyFill="1" applyBorder="1" applyAlignment="1">
      <alignment horizontal="center" wrapText="1"/>
    </xf>
    <xf numFmtId="49" fontId="44" fillId="2" borderId="3" xfId="1" applyNumberFormat="1" applyFont="1" applyFill="1" applyBorder="1" applyAlignment="1">
      <alignment horizontal="center" wrapText="1"/>
    </xf>
    <xf numFmtId="164" fontId="46" fillId="0" borderId="2" xfId="6" applyNumberFormat="1" applyFont="1" applyBorder="1"/>
    <xf numFmtId="164" fontId="46" fillId="0" borderId="0" xfId="6" applyNumberFormat="1" applyFont="1" applyBorder="1"/>
    <xf numFmtId="164" fontId="46" fillId="0" borderId="6" xfId="6" applyNumberFormat="1" applyFont="1" applyBorder="1"/>
    <xf numFmtId="164" fontId="27" fillId="0" borderId="2" xfId="6" applyNumberFormat="1" applyFont="1" applyFill="1" applyBorder="1"/>
    <xf numFmtId="164" fontId="27" fillId="0" borderId="3" xfId="6" applyNumberFormat="1" applyFont="1" applyFill="1" applyBorder="1"/>
    <xf numFmtId="164" fontId="27" fillId="0" borderId="0" xfId="6" applyNumberFormat="1" applyFont="1" applyFill="1" applyBorder="1"/>
    <xf numFmtId="164" fontId="27" fillId="0" borderId="12" xfId="6" applyNumberFormat="1" applyFont="1" applyFill="1" applyBorder="1"/>
    <xf numFmtId="164" fontId="27" fillId="0" borderId="6" xfId="6" applyNumberFormat="1" applyFont="1" applyFill="1" applyBorder="1"/>
    <xf numFmtId="164" fontId="27" fillId="0" borderId="11" xfId="6" applyNumberFormat="1" applyFont="1" applyFill="1" applyBorder="1"/>
    <xf numFmtId="9" fontId="27" fillId="0" borderId="2" xfId="6" applyNumberFormat="1" applyFont="1" applyFill="1" applyBorder="1"/>
    <xf numFmtId="9" fontId="27" fillId="0" borderId="3" xfId="6" applyNumberFormat="1" applyFont="1" applyFill="1" applyBorder="1"/>
    <xf numFmtId="9" fontId="27" fillId="0" borderId="0" xfId="6" applyNumberFormat="1" applyFont="1" applyFill="1" applyBorder="1"/>
    <xf numFmtId="9" fontId="27" fillId="0" borderId="12" xfId="6" applyNumberFormat="1" applyFont="1" applyFill="1" applyBorder="1"/>
    <xf numFmtId="9" fontId="27" fillId="0" borderId="6" xfId="6" applyNumberFormat="1" applyFont="1" applyFill="1" applyBorder="1"/>
    <xf numFmtId="9" fontId="27" fillId="0" borderId="11" xfId="6" applyNumberFormat="1" applyFont="1" applyFill="1" applyBorder="1"/>
    <xf numFmtId="9" fontId="46" fillId="0" borderId="2" xfId="6" applyNumberFormat="1" applyFont="1" applyBorder="1"/>
    <xf numFmtId="9" fontId="46" fillId="0" borderId="0" xfId="6" applyNumberFormat="1" applyFont="1" applyBorder="1"/>
    <xf numFmtId="9" fontId="46" fillId="0" borderId="6" xfId="6" applyNumberFormat="1" applyFont="1" applyBorder="1"/>
    <xf numFmtId="165" fontId="3" fillId="0" borderId="2" xfId="9" applyNumberFormat="1" applyFont="1" applyBorder="1"/>
    <xf numFmtId="165" fontId="3" fillId="0" borderId="2" xfId="9" applyNumberFormat="1" applyFont="1" applyFill="1" applyBorder="1"/>
    <xf numFmtId="165" fontId="3" fillId="2" borderId="2" xfId="9" applyNumberFormat="1" applyFont="1" applyFill="1" applyBorder="1"/>
    <xf numFmtId="165" fontId="3" fillId="2" borderId="0" xfId="9" applyNumberFormat="1" applyFont="1" applyFill="1" applyBorder="1"/>
    <xf numFmtId="165" fontId="3" fillId="0" borderId="4" xfId="9" applyNumberFormat="1" applyFont="1" applyBorder="1"/>
    <xf numFmtId="165" fontId="3" fillId="0" borderId="0" xfId="9" applyNumberFormat="1" applyFont="1" applyBorder="1"/>
    <xf numFmtId="165" fontId="3" fillId="0" borderId="0" xfId="9" applyNumberFormat="1" applyFont="1" applyFill="1" applyBorder="1"/>
    <xf numFmtId="165" fontId="3" fillId="0" borderId="1" xfId="9" applyNumberFormat="1" applyFont="1" applyBorder="1"/>
    <xf numFmtId="165" fontId="3" fillId="0" borderId="0" xfId="9" applyNumberFormat="1" applyFont="1" applyBorder="1" applyAlignment="1">
      <alignment horizontal="right" vertical="top"/>
    </xf>
    <xf numFmtId="165" fontId="3" fillId="0" borderId="3" xfId="9" applyNumberFormat="1" applyFont="1" applyBorder="1" applyAlignment="1">
      <alignment horizontal="right" vertical="top"/>
    </xf>
    <xf numFmtId="165" fontId="3" fillId="0" borderId="4" xfId="9" applyNumberFormat="1" applyFont="1" applyBorder="1" applyAlignment="1">
      <alignment horizontal="right" vertical="top"/>
    </xf>
    <xf numFmtId="165" fontId="3" fillId="0" borderId="20" xfId="9" applyNumberFormat="1" applyFont="1" applyBorder="1" applyAlignment="1">
      <alignment horizontal="right" vertical="top"/>
    </xf>
    <xf numFmtId="165" fontId="3" fillId="0" borderId="21" xfId="9" applyNumberFormat="1" applyFont="1" applyBorder="1" applyAlignment="1">
      <alignment horizontal="right" vertical="top"/>
    </xf>
    <xf numFmtId="165" fontId="3" fillId="0" borderId="22" xfId="9" applyNumberFormat="1" applyFont="1" applyBorder="1" applyAlignment="1">
      <alignment horizontal="right" vertical="top"/>
    </xf>
    <xf numFmtId="165" fontId="3" fillId="0" borderId="5" xfId="9" applyNumberFormat="1" applyFont="1" applyBorder="1" applyAlignment="1">
      <alignment horizontal="right" vertical="top"/>
    </xf>
    <xf numFmtId="165" fontId="3" fillId="0" borderId="6" xfId="9" applyNumberFormat="1" applyFont="1" applyBorder="1" applyAlignment="1">
      <alignment horizontal="right" vertical="top"/>
    </xf>
    <xf numFmtId="165" fontId="3" fillId="0" borderId="23" xfId="9" applyNumberFormat="1" applyFont="1" applyBorder="1" applyAlignment="1">
      <alignment horizontal="right" vertical="top"/>
    </xf>
    <xf numFmtId="165" fontId="3" fillId="0" borderId="2" xfId="9" applyNumberFormat="1" applyFont="1" applyBorder="1" applyAlignment="1">
      <alignment horizontal="right" vertical="top"/>
    </xf>
    <xf numFmtId="165" fontId="3" fillId="0" borderId="1" xfId="9" applyNumberFormat="1" applyFont="1" applyFill="1" applyBorder="1"/>
    <xf numFmtId="165" fontId="3" fillId="0" borderId="12" xfId="9" applyNumberFormat="1" applyFont="1" applyBorder="1" applyAlignment="1">
      <alignment horizontal="right" vertical="top"/>
    </xf>
    <xf numFmtId="165" fontId="3" fillId="0" borderId="11" xfId="9" applyNumberFormat="1" applyFont="1" applyBorder="1" applyAlignment="1">
      <alignment horizontal="right" vertical="top"/>
    </xf>
    <xf numFmtId="165" fontId="24" fillId="0" borderId="7" xfId="16" applyNumberFormat="1" applyFont="1" applyFill="1" applyBorder="1" applyAlignment="1">
      <alignment horizontal="right"/>
    </xf>
    <xf numFmtId="165" fontId="3" fillId="0" borderId="4" xfId="16" applyNumberFormat="1" applyFont="1" applyFill="1" applyBorder="1" applyAlignment="1">
      <alignment horizontal="right"/>
    </xf>
    <xf numFmtId="165" fontId="3" fillId="0" borderId="0" xfId="16" applyNumberFormat="1" applyFont="1" applyFill="1" applyBorder="1" applyAlignment="1">
      <alignment horizontal="right"/>
    </xf>
    <xf numFmtId="165" fontId="24" fillId="0" borderId="1" xfId="16" applyNumberFormat="1" applyFont="1" applyBorder="1" applyAlignment="1">
      <alignment horizontal="right"/>
    </xf>
    <xf numFmtId="165" fontId="24" fillId="0" borderId="2" xfId="16" applyNumberFormat="1" applyFont="1" applyBorder="1" applyAlignment="1">
      <alignment horizontal="right"/>
    </xf>
    <xf numFmtId="49" fontId="24" fillId="2" borderId="4" xfId="1" applyNumberFormat="1" applyFont="1" applyFill="1" applyBorder="1" applyAlignment="1">
      <alignment horizontal="center" wrapText="1"/>
    </xf>
    <xf numFmtId="49" fontId="24" fillId="2" borderId="0" xfId="1" applyNumberFormat="1" applyFont="1" applyFill="1" applyBorder="1" applyAlignment="1">
      <alignment horizontal="center" wrapText="1"/>
    </xf>
    <xf numFmtId="17" fontId="26" fillId="2" borderId="0" xfId="1" applyNumberFormat="1" applyFont="1" applyFill="1" applyBorder="1" applyAlignment="1">
      <alignment horizontal="center" wrapText="1"/>
    </xf>
    <xf numFmtId="17" fontId="26" fillId="2" borderId="12" xfId="1" applyNumberFormat="1" applyFont="1" applyFill="1" applyBorder="1" applyAlignment="1">
      <alignment horizontal="center" wrapText="1"/>
    </xf>
    <xf numFmtId="165" fontId="24" fillId="2" borderId="0" xfId="16" applyNumberFormat="1" applyFont="1" applyFill="1" applyBorder="1"/>
    <xf numFmtId="165" fontId="24" fillId="2" borderId="8" xfId="16" applyNumberFormat="1" applyFont="1" applyFill="1" applyBorder="1"/>
    <xf numFmtId="165" fontId="24" fillId="2" borderId="2" xfId="16" applyNumberFormat="1" applyFont="1" applyFill="1" applyBorder="1"/>
    <xf numFmtId="164" fontId="24" fillId="0" borderId="7" xfId="10" applyNumberFormat="1" applyFont="1" applyFill="1" applyBorder="1" applyAlignment="1"/>
    <xf numFmtId="164" fontId="24" fillId="0" borderId="8" xfId="16" applyNumberFormat="1" applyFont="1" applyFill="1" applyBorder="1" applyAlignment="1"/>
    <xf numFmtId="164" fontId="24" fillId="0" borderId="4" xfId="10" applyNumberFormat="1" applyFont="1" applyFill="1" applyBorder="1" applyAlignment="1"/>
    <xf numFmtId="164" fontId="5" fillId="0" borderId="0" xfId="16" applyNumberFormat="1" applyFont="1" applyFill="1" applyBorder="1" applyAlignment="1"/>
    <xf numFmtId="164" fontId="24" fillId="0" borderId="0" xfId="16" applyNumberFormat="1" applyFont="1" applyFill="1" applyBorder="1" applyAlignment="1"/>
    <xf numFmtId="164" fontId="24" fillId="0" borderId="2" xfId="16" applyNumberFormat="1" applyFont="1" applyFill="1" applyBorder="1" applyAlignment="1"/>
    <xf numFmtId="164" fontId="24" fillId="0" borderId="7" xfId="10" applyNumberFormat="1" applyFont="1" applyFill="1" applyBorder="1" applyAlignment="1">
      <alignment horizontal="right"/>
    </xf>
    <xf numFmtId="164" fontId="24" fillId="0" borderId="8" xfId="16" applyNumberFormat="1" applyFont="1" applyFill="1" applyBorder="1" applyAlignment="1">
      <alignment horizontal="right"/>
    </xf>
    <xf numFmtId="164" fontId="24" fillId="0" borderId="4" xfId="10" applyNumberFormat="1" applyFont="1" applyFill="1" applyBorder="1" applyAlignment="1">
      <alignment horizontal="right"/>
    </xf>
    <xf numFmtId="164" fontId="5" fillId="0" borderId="0" xfId="16" applyNumberFormat="1" applyFont="1" applyFill="1" applyBorder="1" applyAlignment="1">
      <alignment horizontal="right"/>
    </xf>
    <xf numFmtId="164" fontId="24" fillId="0" borderId="0" xfId="16" applyNumberFormat="1" applyFont="1" applyFill="1" applyBorder="1" applyAlignment="1">
      <alignment horizontal="right"/>
    </xf>
    <xf numFmtId="164" fontId="24" fillId="0" borderId="8" xfId="6" applyNumberFormat="1" applyFont="1" applyFill="1" applyBorder="1" applyAlignment="1"/>
    <xf numFmtId="164" fontId="5" fillId="0" borderId="0" xfId="6" applyNumberFormat="1" applyFont="1" applyFill="1" applyBorder="1" applyAlignment="1"/>
    <xf numFmtId="164" fontId="24" fillId="0" borderId="0" xfId="6" applyNumberFormat="1" applyFont="1" applyFill="1" applyBorder="1" applyAlignment="1"/>
    <xf numFmtId="164" fontId="24" fillId="0" borderId="2" xfId="6" applyNumberFormat="1" applyFont="1" applyFill="1" applyBorder="1" applyAlignment="1"/>
    <xf numFmtId="164" fontId="24" fillId="0" borderId="8" xfId="6" applyNumberFormat="1" applyFont="1" applyFill="1" applyBorder="1" applyAlignment="1">
      <alignment horizontal="right"/>
    </xf>
    <xf numFmtId="164" fontId="5" fillId="0" borderId="0" xfId="6" applyNumberFormat="1" applyFont="1" applyFill="1" applyBorder="1" applyAlignment="1">
      <alignment horizontal="right"/>
    </xf>
    <xf numFmtId="164" fontId="24" fillId="0" borderId="0" xfId="6" applyNumberFormat="1" applyFont="1" applyFill="1" applyBorder="1" applyAlignment="1">
      <alignment horizontal="right"/>
    </xf>
    <xf numFmtId="43" fontId="0" fillId="0" borderId="0" xfId="0" applyNumberFormat="1" applyBorder="1"/>
    <xf numFmtId="0" fontId="42" fillId="0" borderId="13" xfId="0" applyFont="1" applyFill="1" applyBorder="1" applyAlignment="1">
      <alignment horizontal="center" wrapText="1"/>
    </xf>
    <xf numFmtId="0" fontId="44" fillId="0" borderId="16" xfId="1" applyFont="1" applyFill="1" applyBorder="1" applyAlignment="1">
      <alignment horizontal="center" wrapText="1"/>
    </xf>
    <xf numFmtId="0" fontId="45" fillId="0" borderId="14" xfId="0" applyFont="1" applyBorder="1"/>
    <xf numFmtId="2" fontId="27" fillId="0" borderId="24" xfId="0" applyNumberFormat="1" applyFont="1" applyFill="1" applyBorder="1" applyAlignment="1">
      <alignment horizontal="left" indent="1"/>
    </xf>
    <xf numFmtId="0" fontId="45" fillId="0" borderId="24" xfId="0" applyFont="1" applyBorder="1"/>
    <xf numFmtId="2" fontId="27" fillId="0" borderId="24" xfId="8" applyNumberFormat="1" applyFont="1" applyFill="1" applyBorder="1" applyAlignment="1">
      <alignment horizontal="left" indent="1"/>
    </xf>
    <xf numFmtId="2" fontId="27" fillId="0" borderId="24" xfId="0" applyNumberFormat="1" applyFont="1" applyFill="1" applyBorder="1" applyAlignment="1">
      <alignment horizontal="left" indent="2"/>
    </xf>
    <xf numFmtId="2" fontId="27" fillId="0" borderId="13" xfId="0" applyNumberFormat="1" applyFont="1" applyFill="1" applyBorder="1" applyAlignment="1">
      <alignment horizontal="left" indent="1"/>
    </xf>
    <xf numFmtId="2" fontId="27" fillId="0" borderId="16" xfId="0" applyNumberFormat="1" applyFont="1" applyFill="1" applyBorder="1" applyAlignment="1">
      <alignment horizontal="left" indent="1"/>
    </xf>
    <xf numFmtId="0" fontId="15" fillId="0" borderId="13" xfId="0" applyFont="1" applyFill="1" applyBorder="1" applyAlignment="1">
      <alignment horizontal="center" wrapText="1"/>
    </xf>
    <xf numFmtId="0" fontId="17" fillId="0" borderId="16" xfId="1" applyFont="1" applyFill="1" applyBorder="1" applyAlignment="1">
      <alignment horizontal="center" wrapText="1"/>
    </xf>
    <xf numFmtId="0" fontId="20" fillId="0" borderId="14" xfId="0" applyFont="1" applyBorder="1"/>
    <xf numFmtId="2" fontId="19" fillId="0" borderId="24" xfId="0" applyNumberFormat="1" applyFont="1" applyFill="1" applyBorder="1" applyAlignment="1">
      <alignment horizontal="left" indent="1"/>
    </xf>
    <xf numFmtId="0" fontId="20" fillId="0" borderId="24" xfId="0" applyFont="1" applyBorder="1"/>
    <xf numFmtId="2" fontId="19" fillId="0" borderId="24" xfId="8" applyNumberFormat="1" applyFont="1" applyFill="1" applyBorder="1" applyAlignment="1">
      <alignment horizontal="left" indent="1"/>
    </xf>
    <xf numFmtId="2" fontId="19" fillId="0" borderId="24" xfId="0" applyNumberFormat="1" applyFont="1" applyFill="1" applyBorder="1" applyAlignment="1">
      <alignment horizontal="left" indent="2"/>
    </xf>
    <xf numFmtId="2" fontId="19" fillId="0" borderId="13" xfId="0" applyNumberFormat="1" applyFont="1" applyFill="1" applyBorder="1" applyAlignment="1">
      <alignment horizontal="left" indent="1"/>
    </xf>
    <xf numFmtId="2" fontId="19" fillId="0" borderId="16" xfId="0" applyNumberFormat="1" applyFont="1" applyFill="1" applyBorder="1" applyAlignment="1">
      <alignment horizontal="left" indent="1"/>
    </xf>
    <xf numFmtId="17" fontId="17" fillId="2" borderId="1" xfId="1" applyNumberFormat="1" applyFont="1" applyFill="1" applyBorder="1" applyAlignment="1">
      <alignment horizontal="center" wrapText="1"/>
    </xf>
    <xf numFmtId="17" fontId="17" fillId="2" borderId="2" xfId="1" applyNumberFormat="1" applyFont="1" applyFill="1" applyBorder="1" applyAlignment="1">
      <alignment horizontal="center" wrapText="1"/>
    </xf>
    <xf numFmtId="49" fontId="17" fillId="2" borderId="3" xfId="1" applyNumberFormat="1" applyFont="1" applyFill="1" applyBorder="1" applyAlignment="1">
      <alignment horizontal="center" wrapText="1"/>
    </xf>
    <xf numFmtId="164" fontId="24" fillId="0" borderId="1" xfId="6" applyNumberFormat="1" applyFont="1" applyFill="1" applyBorder="1" applyAlignment="1"/>
    <xf numFmtId="17" fontId="44" fillId="2" borderId="8" xfId="15" applyNumberFormat="1" applyFont="1" applyFill="1" applyBorder="1" applyAlignment="1">
      <alignment horizontal="center" wrapText="1"/>
    </xf>
    <xf numFmtId="49" fontId="44" fillId="2" borderId="8" xfId="15" applyNumberFormat="1" applyFont="1" applyFill="1" applyBorder="1" applyAlignment="1">
      <alignment horizontal="center" wrapText="1"/>
    </xf>
    <xf numFmtId="165" fontId="24" fillId="2" borderId="0" xfId="16" applyNumberFormat="1" applyFont="1" applyFill="1" applyBorder="1" applyAlignment="1">
      <alignment horizontal="right"/>
    </xf>
    <xf numFmtId="165" fontId="3" fillId="2" borderId="0" xfId="16" applyNumberFormat="1" applyFont="1" applyFill="1" applyBorder="1" applyAlignment="1">
      <alignment horizontal="right"/>
    </xf>
    <xf numFmtId="0" fontId="0" fillId="0" borderId="0" xfId="0" applyBorder="1" applyAlignment="1">
      <alignment wrapText="1"/>
    </xf>
    <xf numFmtId="0" fontId="14" fillId="0" borderId="0" xfId="15" applyFill="1"/>
    <xf numFmtId="0" fontId="14" fillId="0" borderId="7" xfId="15" applyBorder="1"/>
    <xf numFmtId="0" fontId="15" fillId="2" borderId="1" xfId="15" applyFont="1" applyFill="1" applyBorder="1" applyAlignment="1">
      <alignment horizontal="center" wrapText="1"/>
    </xf>
    <xf numFmtId="0" fontId="4" fillId="0" borderId="18" xfId="13" applyFont="1" applyFill="1" applyBorder="1" applyAlignment="1">
      <alignment horizontal="left"/>
    </xf>
    <xf numFmtId="0" fontId="4" fillId="0" borderId="1" xfId="13" applyFont="1" applyFill="1" applyBorder="1" applyAlignment="1"/>
    <xf numFmtId="164" fontId="46" fillId="2" borderId="2" xfId="6" applyNumberFormat="1" applyFont="1" applyFill="1" applyBorder="1"/>
    <xf numFmtId="164" fontId="46" fillId="2" borderId="0" xfId="6" applyNumberFormat="1" applyFont="1" applyFill="1" applyBorder="1"/>
    <xf numFmtId="164" fontId="46" fillId="2" borderId="6" xfId="6" applyNumberFormat="1" applyFont="1" applyFill="1" applyBorder="1"/>
    <xf numFmtId="165" fontId="2" fillId="2" borderId="0" xfId="16" applyNumberFormat="1" applyFont="1" applyFill="1" applyBorder="1"/>
    <xf numFmtId="164" fontId="24" fillId="2" borderId="10" xfId="16" applyNumberFormat="1" applyFont="1" applyFill="1" applyBorder="1" applyAlignment="1"/>
    <xf numFmtId="164" fontId="5" fillId="2" borderId="12" xfId="16" applyNumberFormat="1" applyFont="1" applyFill="1" applyBorder="1" applyAlignment="1"/>
    <xf numFmtId="164" fontId="24" fillId="2" borderId="12" xfId="16" applyNumberFormat="1" applyFont="1" applyFill="1" applyBorder="1" applyAlignment="1"/>
    <xf numFmtId="164" fontId="24" fillId="2" borderId="3" xfId="16" applyNumberFormat="1" applyFont="1" applyFill="1" applyBorder="1" applyAlignment="1"/>
    <xf numFmtId="164" fontId="5" fillId="2" borderId="0" xfId="16" applyNumberFormat="1" applyFont="1" applyFill="1" applyBorder="1" applyAlignment="1">
      <alignment horizontal="right"/>
    </xf>
    <xf numFmtId="164" fontId="24" fillId="2" borderId="0" xfId="16" applyNumberFormat="1" applyFont="1" applyFill="1" applyBorder="1" applyAlignment="1">
      <alignment horizontal="right"/>
    </xf>
    <xf numFmtId="165" fontId="3" fillId="2" borderId="0" xfId="9" applyNumberFormat="1" applyFont="1" applyFill="1" applyBorder="1" applyAlignment="1">
      <alignment horizontal="right" vertical="top"/>
    </xf>
    <xf numFmtId="165" fontId="3" fillId="2" borderId="6" xfId="9" applyNumberFormat="1" applyFont="1" applyFill="1" applyBorder="1" applyAlignment="1">
      <alignment horizontal="right" vertical="top"/>
    </xf>
    <xf numFmtId="9" fontId="27" fillId="2" borderId="2" xfId="6" applyNumberFormat="1" applyFont="1" applyFill="1" applyBorder="1"/>
    <xf numFmtId="9" fontId="27" fillId="2" borderId="0" xfId="6" applyNumberFormat="1" applyFont="1" applyFill="1" applyBorder="1"/>
    <xf numFmtId="9" fontId="27" fillId="2" borderId="6" xfId="6" applyNumberFormat="1" applyFont="1" applyFill="1" applyBorder="1"/>
    <xf numFmtId="164" fontId="27" fillId="2" borderId="2" xfId="6" applyNumberFormat="1" applyFont="1" applyFill="1" applyBorder="1"/>
    <xf numFmtId="164" fontId="27" fillId="2" borderId="0" xfId="6" applyNumberFormat="1" applyFont="1" applyFill="1" applyBorder="1"/>
    <xf numFmtId="164" fontId="27" fillId="2" borderId="6" xfId="6" applyNumberFormat="1" applyFont="1" applyFill="1" applyBorder="1"/>
    <xf numFmtId="0" fontId="2" fillId="0" borderId="15" xfId="13" applyFont="1" applyFill="1" applyBorder="1" applyAlignment="1">
      <alignment horizontal="left"/>
    </xf>
    <xf numFmtId="0" fontId="2" fillId="0" borderId="14" xfId="13" applyFont="1" applyFill="1" applyBorder="1" applyAlignment="1"/>
    <xf numFmtId="0" fontId="2" fillId="0" borderId="18" xfId="13" applyFont="1" applyFill="1" applyBorder="1" applyAlignment="1">
      <alignment horizontal="left"/>
    </xf>
    <xf numFmtId="0" fontId="2" fillId="0" borderId="1" xfId="13" applyFont="1" applyFill="1" applyBorder="1" applyAlignment="1"/>
    <xf numFmtId="0" fontId="21" fillId="0" borderId="0" xfId="15" applyFont="1" applyFill="1" applyBorder="1" applyAlignment="1">
      <alignment wrapText="1"/>
    </xf>
    <xf numFmtId="17" fontId="21" fillId="0" borderId="0" xfId="15" applyNumberFormat="1" applyFont="1" applyFill="1" applyBorder="1" applyAlignment="1">
      <alignment wrapText="1"/>
    </xf>
    <xf numFmtId="9" fontId="4" fillId="0" borderId="0" xfId="6" applyNumberFormat="1" applyFont="1" applyFill="1" applyBorder="1" applyAlignment="1"/>
    <xf numFmtId="0" fontId="0" fillId="0" borderId="0" xfId="0" applyFill="1" applyBorder="1" applyAlignment="1">
      <alignment wrapText="1"/>
    </xf>
    <xf numFmtId="9" fontId="2" fillId="0" borderId="2" xfId="6" applyNumberFormat="1" applyFont="1" applyFill="1" applyBorder="1" applyAlignment="1">
      <alignment horizontal="right"/>
    </xf>
    <xf numFmtId="9" fontId="2" fillId="0" borderId="1" xfId="6" applyNumberFormat="1" applyFont="1" applyFill="1" applyBorder="1" applyAlignment="1">
      <alignment horizontal="right"/>
    </xf>
    <xf numFmtId="0" fontId="14" fillId="0" borderId="0" xfId="15" applyFill="1" applyBorder="1" applyAlignment="1">
      <alignment wrapText="1"/>
    </xf>
    <xf numFmtId="9" fontId="4" fillId="0" borderId="0" xfId="6" applyNumberFormat="1" applyFont="1" applyFill="1" applyBorder="1" applyAlignment="1">
      <alignment horizontal="right"/>
    </xf>
    <xf numFmtId="0" fontId="14" fillId="0" borderId="0" xfId="15" applyFill="1" applyBorder="1"/>
    <xf numFmtId="0" fontId="14" fillId="0" borderId="4" xfId="15" applyBorder="1"/>
    <xf numFmtId="0" fontId="0" fillId="0" borderId="8" xfId="0" applyBorder="1" applyAlignment="1"/>
    <xf numFmtId="0" fontId="14" fillId="0" borderId="0" xfId="15" applyAlignment="1"/>
    <xf numFmtId="0" fontId="2" fillId="0" borderId="25" xfId="13" applyFont="1" applyFill="1" applyBorder="1" applyAlignment="1">
      <alignment horizontal="left"/>
    </xf>
    <xf numFmtId="17" fontId="17" fillId="2" borderId="3" xfId="15" applyNumberFormat="1" applyFont="1" applyFill="1" applyBorder="1" applyAlignment="1">
      <alignment horizontal="center" wrapText="1"/>
    </xf>
    <xf numFmtId="165" fontId="14" fillId="0" borderId="0" xfId="15" applyNumberFormat="1"/>
    <xf numFmtId="0" fontId="4" fillId="0" borderId="25" xfId="13" applyFont="1" applyFill="1" applyBorder="1" applyAlignment="1">
      <alignment horizontal="left"/>
    </xf>
    <xf numFmtId="17" fontId="21" fillId="2" borderId="10" xfId="15" applyNumberFormat="1" applyFont="1" applyFill="1" applyBorder="1" applyAlignment="1">
      <alignment horizontal="center" wrapText="1"/>
    </xf>
    <xf numFmtId="49" fontId="17" fillId="2" borderId="3" xfId="15" applyNumberFormat="1" applyFont="1" applyFill="1" applyBorder="1" applyAlignment="1">
      <alignment horizontal="center" wrapText="1"/>
    </xf>
    <xf numFmtId="0" fontId="42" fillId="0" borderId="14" xfId="0" applyFont="1" applyFill="1" applyBorder="1" applyAlignment="1">
      <alignment horizontal="center" wrapText="1"/>
    </xf>
    <xf numFmtId="165" fontId="24" fillId="2" borderId="10" xfId="16" applyNumberFormat="1" applyFont="1" applyFill="1" applyBorder="1"/>
    <xf numFmtId="165" fontId="2" fillId="2" borderId="12" xfId="16" applyNumberFormat="1" applyFont="1" applyFill="1" applyBorder="1"/>
    <xf numFmtId="165" fontId="24" fillId="2" borderId="12" xfId="16" applyNumberFormat="1" applyFont="1" applyFill="1" applyBorder="1"/>
    <xf numFmtId="165" fontId="24" fillId="2" borderId="3" xfId="16" applyNumberFormat="1" applyFont="1" applyFill="1" applyBorder="1"/>
    <xf numFmtId="164" fontId="4" fillId="0" borderId="4" xfId="6" applyNumberFormat="1" applyFont="1" applyFill="1" applyBorder="1" applyAlignment="1">
      <alignment horizontal="right"/>
    </xf>
    <xf numFmtId="164" fontId="4" fillId="0" borderId="0" xfId="6" applyNumberFormat="1" applyFont="1" applyFill="1" applyBorder="1" applyAlignment="1">
      <alignment horizontal="right"/>
    </xf>
    <xf numFmtId="164" fontId="4" fillId="2" borderId="0" xfId="6" applyNumberFormat="1" applyFont="1" applyFill="1" applyBorder="1" applyAlignment="1">
      <alignment horizontal="right"/>
    </xf>
    <xf numFmtId="164" fontId="4" fillId="0" borderId="12" xfId="6" applyNumberFormat="1" applyFont="1" applyFill="1" applyBorder="1" applyAlignment="1">
      <alignment horizontal="right"/>
    </xf>
    <xf numFmtId="164" fontId="4" fillId="0" borderId="1" xfId="6" applyNumberFormat="1" applyFont="1" applyFill="1" applyBorder="1" applyAlignment="1"/>
    <xf numFmtId="164" fontId="4" fillId="0" borderId="2" xfId="6" applyNumberFormat="1" applyFont="1" applyFill="1" applyBorder="1" applyAlignment="1"/>
    <xf numFmtId="164" fontId="4" fillId="2" borderId="2" xfId="6" applyNumberFormat="1" applyFont="1" applyFill="1" applyBorder="1" applyAlignment="1">
      <alignment horizontal="right"/>
    </xf>
    <xf numFmtId="164" fontId="4" fillId="0" borderId="2" xfId="6" applyNumberFormat="1" applyFont="1" applyFill="1" applyBorder="1" applyAlignment="1">
      <alignment horizontal="right"/>
    </xf>
    <xf numFmtId="164" fontId="4" fillId="0" borderId="3" xfId="6" applyNumberFormat="1" applyFont="1" applyFill="1" applyBorder="1" applyAlignment="1">
      <alignment horizontal="right"/>
    </xf>
    <xf numFmtId="9" fontId="46" fillId="2" borderId="2" xfId="6" applyNumberFormat="1" applyFont="1" applyFill="1" applyBorder="1"/>
    <xf numFmtId="9" fontId="46" fillId="2" borderId="0" xfId="6" applyNumberFormat="1" applyFont="1" applyFill="1" applyBorder="1"/>
    <xf numFmtId="9" fontId="46" fillId="2" borderId="6" xfId="6" applyNumberFormat="1" applyFont="1" applyFill="1" applyBorder="1"/>
    <xf numFmtId="9" fontId="2" fillId="0" borderId="4" xfId="6" applyNumberFormat="1" applyFont="1" applyFill="1" applyBorder="1" applyAlignment="1">
      <alignment horizontal="right"/>
    </xf>
    <xf numFmtId="9" fontId="2" fillId="0" borderId="0" xfId="6" applyNumberFormat="1" applyFont="1" applyFill="1" applyBorder="1" applyAlignment="1">
      <alignment horizontal="right"/>
    </xf>
    <xf numFmtId="9" fontId="2" fillId="2" borderId="0" xfId="6" applyNumberFormat="1" applyFont="1" applyFill="1" applyBorder="1" applyAlignment="1">
      <alignment horizontal="right"/>
    </xf>
    <xf numFmtId="9" fontId="2" fillId="0" borderId="12" xfId="6" applyNumberFormat="1" applyFont="1" applyFill="1" applyBorder="1" applyAlignment="1">
      <alignment horizontal="right"/>
    </xf>
    <xf numFmtId="9" fontId="2" fillId="2" borderId="2" xfId="6" applyNumberFormat="1" applyFont="1" applyFill="1" applyBorder="1" applyAlignment="1">
      <alignment horizontal="right"/>
    </xf>
    <xf numFmtId="9" fontId="2" fillId="0" borderId="3" xfId="6" applyNumberFormat="1" applyFont="1" applyFill="1" applyBorder="1" applyAlignment="1">
      <alignment horizontal="right"/>
    </xf>
    <xf numFmtId="165" fontId="2" fillId="2" borderId="12" xfId="16" applyNumberFormat="1" applyFont="1" applyFill="1" applyBorder="1" applyAlignment="1">
      <alignment horizontal="right"/>
    </xf>
    <xf numFmtId="165" fontId="24" fillId="2" borderId="12" xfId="16" applyNumberFormat="1" applyFont="1" applyFill="1" applyBorder="1" applyAlignment="1">
      <alignment horizontal="right"/>
    </xf>
    <xf numFmtId="0" fontId="35" fillId="0" borderId="8" xfId="15" applyFont="1" applyBorder="1" applyAlignment="1">
      <alignment wrapText="1"/>
    </xf>
    <xf numFmtId="0" fontId="35" fillId="0" borderId="0" xfId="15" applyFont="1" applyBorder="1" applyAlignment="1">
      <alignment wrapText="1"/>
    </xf>
    <xf numFmtId="9" fontId="1" fillId="0" borderId="4" xfId="6" applyNumberFormat="1" applyFont="1" applyFill="1" applyBorder="1" applyAlignment="1">
      <alignment horizontal="right"/>
    </xf>
    <xf numFmtId="9" fontId="1" fillId="0" borderId="0" xfId="6" applyNumberFormat="1" applyFont="1" applyFill="1" applyBorder="1" applyAlignment="1">
      <alignment horizontal="right"/>
    </xf>
    <xf numFmtId="9" fontId="1" fillId="2" borderId="0" xfId="6" applyNumberFormat="1" applyFont="1" applyFill="1" applyBorder="1" applyAlignment="1">
      <alignment horizontal="right"/>
    </xf>
    <xf numFmtId="9" fontId="1" fillId="0" borderId="12" xfId="6" applyNumberFormat="1" applyFont="1" applyFill="1" applyBorder="1" applyAlignment="1">
      <alignment horizontal="right"/>
    </xf>
    <xf numFmtId="9" fontId="1" fillId="0" borderId="1" xfId="6" applyNumberFormat="1" applyFont="1" applyFill="1" applyBorder="1" applyAlignment="1">
      <alignment horizontal="right"/>
    </xf>
    <xf numFmtId="9" fontId="1" fillId="0" borderId="2" xfId="6" applyNumberFormat="1" applyFont="1" applyFill="1" applyBorder="1" applyAlignment="1">
      <alignment horizontal="right"/>
    </xf>
    <xf numFmtId="165" fontId="1" fillId="0" borderId="4" xfId="16" applyNumberFormat="1" applyFont="1" applyFill="1" applyBorder="1" applyAlignment="1">
      <alignment horizontal="right"/>
    </xf>
    <xf numFmtId="165" fontId="1" fillId="0" borderId="0" xfId="16" applyNumberFormat="1" applyFont="1" applyFill="1" applyBorder="1" applyAlignment="1">
      <alignment horizontal="right"/>
    </xf>
    <xf numFmtId="165" fontId="1" fillId="2" borderId="0" xfId="16" applyNumberFormat="1" applyFont="1" applyFill="1" applyBorder="1" applyAlignment="1">
      <alignment horizontal="right"/>
    </xf>
    <xf numFmtId="165" fontId="1" fillId="0" borderId="12" xfId="16" applyNumberFormat="1" applyFont="1" applyFill="1" applyBorder="1" applyAlignment="1">
      <alignment horizontal="right"/>
    </xf>
    <xf numFmtId="165" fontId="1" fillId="0" borderId="1" xfId="16" applyNumberFormat="1" applyFont="1" applyBorder="1" applyAlignment="1"/>
    <xf numFmtId="165" fontId="1" fillId="0" borderId="2" xfId="16" applyNumberFormat="1" applyFont="1" applyBorder="1" applyAlignment="1"/>
    <xf numFmtId="165" fontId="27" fillId="0" borderId="2" xfId="16" applyNumberFormat="1" applyFont="1" applyFill="1" applyBorder="1"/>
    <xf numFmtId="165" fontId="27" fillId="2" borderId="2" xfId="16" applyNumberFormat="1" applyFont="1" applyFill="1" applyBorder="1"/>
    <xf numFmtId="165" fontId="27" fillId="0" borderId="3" xfId="16" applyNumberFormat="1" applyFont="1" applyFill="1" applyBorder="1"/>
    <xf numFmtId="164" fontId="1" fillId="0" borderId="4" xfId="6" applyNumberFormat="1" applyFont="1" applyFill="1" applyBorder="1" applyAlignment="1">
      <alignment horizontal="right"/>
    </xf>
    <xf numFmtId="164" fontId="1" fillId="0" borderId="0" xfId="6" applyNumberFormat="1" applyFont="1" applyFill="1" applyBorder="1" applyAlignment="1">
      <alignment horizontal="right"/>
    </xf>
    <xf numFmtId="164" fontId="1" fillId="2" borderId="0" xfId="6" applyNumberFormat="1" applyFont="1" applyFill="1" applyBorder="1" applyAlignment="1">
      <alignment horizontal="right"/>
    </xf>
    <xf numFmtId="164" fontId="1" fillId="0" borderId="12" xfId="6" applyNumberFormat="1" applyFont="1" applyFill="1" applyBorder="1" applyAlignment="1">
      <alignment horizontal="right"/>
    </xf>
    <xf numFmtId="164" fontId="1" fillId="0" borderId="1" xfId="6" applyNumberFormat="1" applyFont="1" applyFill="1" applyBorder="1" applyAlignment="1">
      <alignment horizontal="right"/>
    </xf>
    <xf numFmtId="164" fontId="1" fillId="0" borderId="2" xfId="6" applyNumberFormat="1" applyFont="1" applyFill="1" applyBorder="1" applyAlignment="1">
      <alignment horizontal="right"/>
    </xf>
    <xf numFmtId="9" fontId="27" fillId="0" borderId="3" xfId="6" applyNumberFormat="1" applyFont="1" applyFill="1" applyBorder="1" applyAlignment="1">
      <alignment horizontal="right"/>
    </xf>
    <xf numFmtId="9" fontId="27" fillId="0" borderId="12" xfId="6" applyNumberFormat="1" applyFont="1" applyFill="1" applyBorder="1" applyAlignment="1">
      <alignment horizontal="right"/>
    </xf>
    <xf numFmtId="164" fontId="1" fillId="0" borderId="4" xfId="10" applyNumberFormat="1" applyFont="1" applyFill="1" applyBorder="1" applyAlignment="1">
      <alignment horizontal="right"/>
    </xf>
    <xf numFmtId="164" fontId="1" fillId="0" borderId="4" xfId="10" applyNumberFormat="1" applyFont="1" applyFill="1" applyBorder="1" applyAlignment="1"/>
    <xf numFmtId="164" fontId="1" fillId="0" borderId="0" xfId="6" applyNumberFormat="1" applyFont="1" applyFill="1" applyBorder="1" applyAlignment="1"/>
    <xf numFmtId="164" fontId="1" fillId="0" borderId="0" xfId="16" applyNumberFormat="1" applyFont="1" applyFill="1" applyBorder="1" applyAlignment="1"/>
    <xf numFmtId="164" fontId="1" fillId="2" borderId="12" xfId="16" applyNumberFormat="1" applyFont="1" applyFill="1" applyBorder="1" applyAlignment="1"/>
    <xf numFmtId="164" fontId="1" fillId="0" borderId="0" xfId="16" applyNumberFormat="1" applyFont="1" applyFill="1" applyBorder="1" applyAlignment="1">
      <alignment horizontal="right"/>
    </xf>
    <xf numFmtId="164" fontId="1" fillId="2" borderId="0" xfId="16" applyNumberFormat="1" applyFont="1" applyFill="1" applyBorder="1" applyAlignment="1">
      <alignment horizontal="right"/>
    </xf>
    <xf numFmtId="165" fontId="1" fillId="0" borderId="12" xfId="9" applyNumberFormat="1" applyFont="1" applyFill="1" applyBorder="1" applyAlignment="1">
      <alignment horizontal="right" vertical="top"/>
    </xf>
    <xf numFmtId="165" fontId="1" fillId="0" borderId="11" xfId="9" applyNumberFormat="1" applyFont="1" applyFill="1" applyBorder="1" applyAlignment="1">
      <alignment horizontal="right" vertical="top"/>
    </xf>
    <xf numFmtId="165" fontId="2" fillId="0" borderId="0" xfId="16" applyNumberFormat="1" applyFont="1" applyFill="1" applyBorder="1" applyAlignment="1">
      <alignment horizontal="right"/>
    </xf>
    <xf numFmtId="0" fontId="24" fillId="2" borderId="13" xfId="0" applyFont="1" applyFill="1" applyBorder="1" applyAlignment="1">
      <alignment horizontal="center" wrapText="1"/>
    </xf>
    <xf numFmtId="0" fontId="30" fillId="2" borderId="24" xfId="1" applyFont="1" applyFill="1" applyBorder="1" applyAlignment="1">
      <alignment horizontal="center" wrapText="1"/>
    </xf>
    <xf numFmtId="0" fontId="24" fillId="2" borderId="16" xfId="1" applyFont="1" applyFill="1" applyBorder="1" applyAlignment="1">
      <alignment horizontal="center" wrapText="1"/>
    </xf>
    <xf numFmtId="17" fontId="36" fillId="2" borderId="2" xfId="0" applyNumberFormat="1" applyFont="1" applyFill="1" applyBorder="1" applyAlignment="1">
      <alignment horizontal="center" wrapText="1"/>
    </xf>
    <xf numFmtId="0" fontId="36" fillId="0" borderId="2" xfId="0" applyFont="1" applyBorder="1" applyAlignment="1">
      <alignment horizontal="center" wrapText="1"/>
    </xf>
    <xf numFmtId="17" fontId="36" fillId="2" borderId="1" xfId="0" applyNumberFormat="1" applyFont="1" applyFill="1" applyBorder="1" applyAlignment="1">
      <alignment horizontal="center" wrapText="1"/>
    </xf>
    <xf numFmtId="0" fontId="36" fillId="0" borderId="3" xfId="0" applyFont="1" applyBorder="1" applyAlignment="1">
      <alignment horizontal="center" wrapText="1"/>
    </xf>
    <xf numFmtId="0" fontId="15" fillId="0" borderId="1" xfId="0" applyFont="1" applyFill="1" applyBorder="1" applyAlignment="1">
      <alignment horizontal="center" wrapText="1"/>
    </xf>
    <xf numFmtId="0" fontId="15" fillId="0" borderId="2" xfId="0" applyFont="1" applyFill="1" applyBorder="1" applyAlignment="1">
      <alignment horizontal="center" wrapText="1"/>
    </xf>
    <xf numFmtId="0" fontId="0" fillId="0" borderId="2" xfId="0" applyBorder="1" applyAlignment="1"/>
    <xf numFmtId="0" fontId="0" fillId="0" borderId="3" xfId="0" applyBorder="1" applyAlignment="1"/>
    <xf numFmtId="2" fontId="37" fillId="0" borderId="7" xfId="0" applyNumberFormat="1" applyFont="1" applyFill="1" applyBorder="1" applyAlignment="1">
      <alignment wrapText="1"/>
    </xf>
    <xf numFmtId="0" fontId="38" fillId="0" borderId="8" xfId="0" applyFont="1" applyBorder="1" applyAlignment="1">
      <alignment wrapText="1"/>
    </xf>
    <xf numFmtId="17" fontId="43" fillId="2" borderId="2" xfId="0" applyNumberFormat="1" applyFont="1" applyFill="1" applyBorder="1" applyAlignment="1">
      <alignment horizontal="center" wrapText="1"/>
    </xf>
    <xf numFmtId="17" fontId="43" fillId="2" borderId="3" xfId="0" applyNumberFormat="1" applyFont="1" applyFill="1" applyBorder="1" applyAlignment="1">
      <alignment horizontal="center" wrapText="1"/>
    </xf>
    <xf numFmtId="17" fontId="43" fillId="2" borderId="1" xfId="0" applyNumberFormat="1" applyFont="1" applyFill="1" applyBorder="1" applyAlignment="1">
      <alignment horizontal="center" wrapText="1"/>
    </xf>
    <xf numFmtId="0" fontId="31" fillId="2" borderId="7" xfId="1" applyFont="1" applyFill="1" applyBorder="1" applyAlignment="1">
      <alignment horizontal="center" wrapText="1"/>
    </xf>
    <xf numFmtId="0" fontId="0" fillId="0" borderId="8" xfId="0" applyBorder="1" applyAlignment="1">
      <alignment wrapText="1"/>
    </xf>
    <xf numFmtId="0" fontId="0" fillId="0" borderId="10" xfId="0" applyBorder="1" applyAlignment="1">
      <alignment wrapText="1"/>
    </xf>
    <xf numFmtId="0" fontId="31" fillId="2" borderId="8" xfId="1" applyFont="1" applyFill="1" applyBorder="1" applyAlignment="1">
      <alignment horizontal="center" wrapText="1"/>
    </xf>
    <xf numFmtId="49" fontId="34" fillId="2" borderId="1" xfId="0" applyNumberFormat="1" applyFont="1" applyFill="1" applyBorder="1" applyAlignment="1">
      <alignment horizontal="center" wrapText="1"/>
    </xf>
    <xf numFmtId="49" fontId="34" fillId="2" borderId="2" xfId="0" applyNumberFormat="1" applyFont="1" applyFill="1" applyBorder="1" applyAlignment="1">
      <alignment horizontal="center" wrapText="1"/>
    </xf>
    <xf numFmtId="0" fontId="32" fillId="0" borderId="1" xfId="0" applyFont="1" applyFill="1" applyBorder="1" applyAlignment="1">
      <alignment horizontal="center" wrapText="1"/>
    </xf>
    <xf numFmtId="0" fontId="32" fillId="0" borderId="2" xfId="0" applyFont="1" applyFill="1" applyBorder="1" applyAlignment="1">
      <alignment horizontal="center" wrapText="1"/>
    </xf>
    <xf numFmtId="0" fontId="33" fillId="0" borderId="2" xfId="0" applyFont="1" applyBorder="1" applyAlignment="1">
      <alignment wrapText="1"/>
    </xf>
    <xf numFmtId="2" fontId="19" fillId="0" borderId="7" xfId="0" applyNumberFormat="1" applyFont="1" applyFill="1" applyBorder="1" applyAlignment="1">
      <alignment wrapText="1"/>
    </xf>
    <xf numFmtId="2" fontId="19" fillId="0" borderId="0" xfId="0" applyNumberFormat="1" applyFont="1" applyFill="1" applyBorder="1" applyAlignment="1">
      <alignment wrapText="1"/>
    </xf>
    <xf numFmtId="0" fontId="0" fillId="0" borderId="0" xfId="0" applyBorder="1" applyAlignment="1">
      <alignment wrapText="1"/>
    </xf>
    <xf numFmtId="49" fontId="34" fillId="2" borderId="3" xfId="0" applyNumberFormat="1" applyFont="1" applyFill="1" applyBorder="1" applyAlignment="1">
      <alignment horizontal="center" wrapText="1"/>
    </xf>
    <xf numFmtId="0" fontId="31" fillId="2" borderId="1" xfId="1" applyFont="1" applyFill="1"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18" fillId="0" borderId="3" xfId="0" applyFont="1" applyBorder="1" applyAlignment="1">
      <alignment wrapText="1"/>
    </xf>
    <xf numFmtId="0" fontId="18" fillId="2" borderId="12" xfId="0" applyFont="1" applyFill="1" applyBorder="1" applyAlignment="1">
      <alignment wrapText="1"/>
    </xf>
    <xf numFmtId="0" fontId="18" fillId="2" borderId="11" xfId="0" applyFont="1" applyFill="1" applyBorder="1" applyAlignment="1">
      <alignment wrapText="1"/>
    </xf>
    <xf numFmtId="0" fontId="30" fillId="2" borderId="13" xfId="1" applyFont="1" applyFill="1" applyBorder="1" applyAlignment="1">
      <alignment horizontal="center" vertical="center" wrapText="1"/>
    </xf>
    <xf numFmtId="0" fontId="30" fillId="2" borderId="16" xfId="1" applyFont="1" applyFill="1" applyBorder="1" applyAlignment="1">
      <alignment horizontal="center" vertical="center" wrapText="1"/>
    </xf>
    <xf numFmtId="2" fontId="40" fillId="0" borderId="4" xfId="0" applyNumberFormat="1" applyFont="1" applyFill="1" applyBorder="1" applyAlignment="1">
      <alignment wrapText="1"/>
    </xf>
    <xf numFmtId="0" fontId="40" fillId="0" borderId="0" xfId="0" applyFont="1" applyAlignment="1">
      <alignment wrapText="1"/>
    </xf>
    <xf numFmtId="0" fontId="40" fillId="0" borderId="0" xfId="0" applyFont="1" applyBorder="1" applyAlignment="1">
      <alignment wrapText="1"/>
    </xf>
    <xf numFmtId="0" fontId="51" fillId="0" borderId="1" xfId="0" applyFont="1" applyFill="1" applyBorder="1" applyAlignment="1">
      <alignment horizontal="center" wrapText="1"/>
    </xf>
    <xf numFmtId="0" fontId="51" fillId="0" borderId="2" xfId="0" applyFont="1" applyFill="1" applyBorder="1" applyAlignment="1">
      <alignment horizontal="center" wrapText="1"/>
    </xf>
    <xf numFmtId="0" fontId="51" fillId="0" borderId="2" xfId="0" applyFont="1" applyBorder="1" applyAlignment="1"/>
    <xf numFmtId="0" fontId="51" fillId="0" borderId="3" xfId="0" applyFont="1" applyBorder="1" applyAlignment="1"/>
    <xf numFmtId="17" fontId="21" fillId="2" borderId="1" xfId="0" applyNumberFormat="1" applyFont="1" applyFill="1" applyBorder="1" applyAlignment="1">
      <alignment horizontal="center" wrapText="1"/>
    </xf>
    <xf numFmtId="17" fontId="21" fillId="2" borderId="2" xfId="0" applyNumberFormat="1" applyFont="1" applyFill="1" applyBorder="1" applyAlignment="1">
      <alignment horizontal="center" wrapText="1"/>
    </xf>
    <xf numFmtId="17" fontId="21" fillId="2" borderId="3" xfId="0" applyNumberFormat="1" applyFont="1" applyFill="1" applyBorder="1" applyAlignment="1">
      <alignment horizontal="center" wrapText="1"/>
    </xf>
    <xf numFmtId="0" fontId="21" fillId="0" borderId="1" xfId="0" applyFont="1" applyFill="1" applyBorder="1" applyAlignment="1">
      <alignment horizontal="center" wrapText="1"/>
    </xf>
    <xf numFmtId="0" fontId="21" fillId="0" borderId="2" xfId="0" applyFont="1" applyFill="1" applyBorder="1" applyAlignment="1">
      <alignment horizontal="center" wrapText="1"/>
    </xf>
    <xf numFmtId="0" fontId="21" fillId="0" borderId="2" xfId="0" applyFont="1" applyBorder="1" applyAlignment="1"/>
    <xf numFmtId="0" fontId="21" fillId="0" borderId="3" xfId="0" applyFont="1" applyBorder="1" applyAlignment="1"/>
    <xf numFmtId="2" fontId="19" fillId="0" borderId="0" xfId="15" applyNumberFormat="1" applyFont="1" applyFill="1" applyBorder="1" applyAlignment="1">
      <alignment horizontal="left" wrapText="1"/>
    </xf>
    <xf numFmtId="17" fontId="21" fillId="2" borderId="7" xfId="15" applyNumberFormat="1" applyFont="1" applyFill="1" applyBorder="1" applyAlignment="1">
      <alignment horizontal="center" wrapText="1"/>
    </xf>
    <xf numFmtId="17" fontId="21" fillId="2" borderId="8" xfId="15" applyNumberFormat="1" applyFont="1" applyFill="1" applyBorder="1" applyAlignment="1">
      <alignment horizontal="center" wrapText="1"/>
    </xf>
    <xf numFmtId="2" fontId="21" fillId="2" borderId="5" xfId="15" applyNumberFormat="1" applyFont="1" applyFill="1" applyBorder="1" applyAlignment="1">
      <alignment horizontal="center" wrapText="1"/>
    </xf>
    <xf numFmtId="2" fontId="21" fillId="2" borderId="6" xfId="15" applyNumberFormat="1" applyFont="1" applyFill="1" applyBorder="1" applyAlignment="1">
      <alignment horizontal="center" wrapText="1"/>
    </xf>
    <xf numFmtId="2" fontId="0" fillId="0" borderId="11" xfId="0" applyNumberFormat="1" applyBorder="1" applyAlignment="1">
      <alignment horizontal="center" wrapText="1"/>
    </xf>
    <xf numFmtId="2" fontId="21" fillId="2" borderId="1" xfId="15" applyNumberFormat="1" applyFont="1" applyFill="1" applyBorder="1" applyAlignment="1">
      <alignment horizontal="center" wrapText="1"/>
    </xf>
    <xf numFmtId="2" fontId="21" fillId="2" borderId="2" xfId="15" applyNumberFormat="1" applyFont="1" applyFill="1" applyBorder="1" applyAlignment="1">
      <alignment horizontal="center" wrapText="1"/>
    </xf>
    <xf numFmtId="2" fontId="0" fillId="0" borderId="3" xfId="0" applyNumberFormat="1" applyBorder="1" applyAlignment="1">
      <alignment horizontal="center" wrapText="1"/>
    </xf>
    <xf numFmtId="0" fontId="21" fillId="2" borderId="7" xfId="15" applyFont="1" applyFill="1" applyBorder="1" applyAlignment="1">
      <alignment horizontal="center" wrapText="1"/>
    </xf>
    <xf numFmtId="0" fontId="21" fillId="2" borderId="8" xfId="15" applyFont="1" applyFill="1" applyBorder="1" applyAlignment="1">
      <alignment horizontal="center" wrapText="1"/>
    </xf>
    <xf numFmtId="0" fontId="0" fillId="0" borderId="10" xfId="0" applyBorder="1" applyAlignment="1">
      <alignment horizontal="center" wrapText="1"/>
    </xf>
    <xf numFmtId="17" fontId="21" fillId="2" borderId="1" xfId="15" applyNumberFormat="1" applyFont="1" applyFill="1" applyBorder="1" applyAlignment="1">
      <alignment horizontal="center" wrapText="1"/>
    </xf>
    <xf numFmtId="17" fontId="21" fillId="2" borderId="2" xfId="15" applyNumberFormat="1" applyFont="1" applyFill="1" applyBorder="1" applyAlignment="1">
      <alignment horizontal="center" wrapText="1"/>
    </xf>
    <xf numFmtId="0" fontId="14" fillId="0" borderId="2" xfId="15" applyFont="1" applyBorder="1" applyAlignment="1">
      <alignment wrapText="1"/>
    </xf>
    <xf numFmtId="0" fontId="35" fillId="0" borderId="7" xfId="15" applyFont="1" applyBorder="1" applyAlignment="1">
      <alignment horizontal="center" wrapText="1"/>
    </xf>
    <xf numFmtId="0" fontId="35" fillId="0" borderId="8" xfId="15" applyFont="1" applyBorder="1" applyAlignment="1">
      <alignment horizontal="center" wrapText="1"/>
    </xf>
    <xf numFmtId="0" fontId="35" fillId="0" borderId="5" xfId="15" applyFont="1" applyBorder="1" applyAlignment="1">
      <alignment horizontal="center" wrapText="1"/>
    </xf>
    <xf numFmtId="0" fontId="35" fillId="0" borderId="6" xfId="15" applyFont="1" applyBorder="1" applyAlignment="1">
      <alignment horizontal="center" wrapText="1"/>
    </xf>
    <xf numFmtId="0" fontId="0" fillId="0" borderId="11" xfId="0" applyBorder="1" applyAlignment="1">
      <alignment horizontal="center" wrapText="1"/>
    </xf>
    <xf numFmtId="17" fontId="21" fillId="2" borderId="3" xfId="15" applyNumberFormat="1" applyFont="1" applyFill="1" applyBorder="1" applyAlignment="1">
      <alignment horizontal="center" wrapText="1"/>
    </xf>
    <xf numFmtId="0" fontId="35" fillId="0" borderId="10" xfId="15" applyFont="1" applyBorder="1" applyAlignment="1">
      <alignment horizontal="center" wrapText="1"/>
    </xf>
    <xf numFmtId="0" fontId="35" fillId="0" borderId="11" xfId="15" applyFont="1" applyBorder="1" applyAlignment="1">
      <alignment horizontal="center" wrapText="1"/>
    </xf>
    <xf numFmtId="2" fontId="19" fillId="0" borderId="8" xfId="15" applyNumberFormat="1" applyFont="1" applyFill="1" applyBorder="1" applyAlignment="1">
      <alignment horizontal="left" wrapText="1"/>
    </xf>
  </cellXfs>
  <cellStyles count="19">
    <cellStyle name="Comma" xfId="9" builtinId="3"/>
    <cellStyle name="Comma 10 2 2 2 3" xfId="2"/>
    <cellStyle name="Comma 2" xfId="16"/>
    <cellStyle name="Comma 2 2 2" xfId="8"/>
    <cellStyle name="Comma 2 2 2 2" xfId="17"/>
    <cellStyle name="Normal" xfId="0" builtinId="0"/>
    <cellStyle name="Normal 10" xfId="7"/>
    <cellStyle name="Normal 11" xfId="5"/>
    <cellStyle name="Normal 13 2" xfId="1"/>
    <cellStyle name="Normal 13 2 2" xfId="15"/>
    <cellStyle name="Normal 2" xfId="4"/>
    <cellStyle name="Normal 3" xfId="14"/>
    <cellStyle name="Normal_Sheet1" xfId="13"/>
    <cellStyle name="Normal_Sheet2" xfId="11"/>
    <cellStyle name="Normal_Sheet4" xfId="12"/>
    <cellStyle name="Normal_Tab 6 State LF" xfId="18"/>
    <cellStyle name="Percent" xfId="10" builtinId="5"/>
    <cellStyle name="Percent 10 2 2 2 3" xfId="3"/>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l%20my%20Files\STUDIES\Census%20Projections%202018\PopProj_2018ver15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ilerplate"/>
      <sheetName val="DropDownText"/>
      <sheetName val="Menu"/>
      <sheetName val="Main_Imig"/>
      <sheetName val="Main_Fert"/>
      <sheetName val="Sum10"/>
      <sheetName val="Summary"/>
      <sheetName val="Sum_TFR_Img"/>
      <sheetName val="S10Tfr_Img"/>
      <sheetName val="SUM%gTot"/>
      <sheetName val="Schange"/>
      <sheetName val="S%change"/>
      <sheetName val="Graphs"/>
      <sheetName val="WhatGroup"/>
      <sheetName val="B.3"/>
      <sheetName val="B.4"/>
      <sheetName val="B.5"/>
      <sheetName val="B.6"/>
      <sheetName val="C.3"/>
      <sheetName val="C.4"/>
      <sheetName val="C.5"/>
      <sheetName val="C.6"/>
      <sheetName val="D"/>
      <sheetName val="H.2"/>
      <sheetName val="H.3"/>
      <sheetName val="H.4"/>
      <sheetName val="I.2"/>
      <sheetName val="I.3"/>
      <sheetName val="I.4"/>
      <sheetName val="J"/>
      <sheetName val="L"/>
      <sheetName val="M.1"/>
      <sheetName val="CalcIMG"/>
      <sheetName val="CalcIMGdom"/>
      <sheetName val="CalcIMGfor"/>
      <sheetName val="PopProjDOM"/>
      <sheetName val="PopProjFOR"/>
      <sheetName val="PopProjTOT"/>
      <sheetName val="DeathRates"/>
      <sheetName val="DOMmig"/>
      <sheetName val="FORmig"/>
      <sheetName val="Diff"/>
      <sheetName val="NETmig"/>
      <sheetName val="NetMigShareDOM"/>
      <sheetName val="NetMigShareFOR"/>
      <sheetName val="NetMigShare"/>
      <sheetName val="NetMigTotDOM"/>
      <sheetName val="NetMigTotFOR"/>
      <sheetName val="NetMigNew"/>
      <sheetName val="NetMigTOT"/>
      <sheetName val="SexRatio"/>
      <sheetName val="AsfrTOTcb"/>
      <sheetName val="AsfrDOM"/>
      <sheetName val="AsfrFOR"/>
      <sheetName val="ASFRadj"/>
      <sheetName val="BirthsDom"/>
      <sheetName val="BirthsFor"/>
      <sheetName val="BirthsTot"/>
      <sheetName val="CalcTFR"/>
      <sheetName val="Guide"/>
      <sheetName val="Methods"/>
      <sheetName val="How to Use Lup Columns"/>
      <sheetName val="Codes_Conventions"/>
      <sheetName val="SASsum"/>
      <sheetName val="Check"/>
      <sheetName val="VerControlNotes"/>
      <sheetName val="ListOfSheets"/>
      <sheetName val="Macro List"/>
      <sheetName val="CheckInputSums"/>
      <sheetName val="Email text"/>
      <sheetName val="Deaths_FOR"/>
      <sheetName val="Deaths_DOM"/>
      <sheetName val="Death_rates"/>
    </sheetNames>
    <sheetDataSet>
      <sheetData sheetId="0">
        <row r="10">
          <cell r="B10">
            <v>2017</v>
          </cell>
        </row>
        <row r="60">
          <cell r="B60" t="str">
            <v>Hispanic</v>
          </cell>
        </row>
        <row r="61">
          <cell r="B61" t="str">
            <v>White</v>
          </cell>
        </row>
        <row r="62">
          <cell r="B62" t="str">
            <v>Black</v>
          </cell>
        </row>
        <row r="63">
          <cell r="B63" t="str">
            <v>AIAN/2+ Races</v>
          </cell>
        </row>
        <row r="64">
          <cell r="B64" t="str">
            <v>API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0"/>
  <sheetViews>
    <sheetView tabSelected="1" zoomScale="115" zoomScaleNormal="115" workbookViewId="0">
      <selection sqref="A1:P1"/>
    </sheetView>
  </sheetViews>
  <sheetFormatPr defaultColWidth="8.85546875" defaultRowHeight="12.75" x14ac:dyDescent="0.2"/>
  <cols>
    <col min="1" max="1" width="26.28515625" style="1" customWidth="1"/>
    <col min="2" max="2" width="8.28515625" customWidth="1"/>
    <col min="3" max="4" width="9.140625" customWidth="1"/>
    <col min="5" max="5" width="8.140625" style="5" customWidth="1"/>
    <col min="6" max="6" width="10.140625" customWidth="1"/>
    <col min="7" max="7" width="7.140625" customWidth="1"/>
    <col min="8" max="8" width="7.28515625" customWidth="1"/>
    <col min="9" max="9" width="10.28515625" customWidth="1"/>
    <col min="10" max="10" width="7.7109375" style="5" customWidth="1"/>
    <col min="11" max="11" width="8" customWidth="1"/>
    <col min="12" max="12" width="7.7109375" bestFit="1" customWidth="1"/>
    <col min="13" max="13" width="7.28515625" bestFit="1" customWidth="1"/>
    <col min="14" max="14" width="6.7109375" bestFit="1" customWidth="1"/>
    <col min="15" max="15" width="7.5703125" style="5" customWidth="1"/>
    <col min="16" max="16" width="7.85546875" customWidth="1"/>
  </cols>
  <sheetData>
    <row r="1" spans="1:18" ht="20.45" customHeight="1" thickBot="1" x14ac:dyDescent="0.35">
      <c r="A1" s="321" t="s">
        <v>80</v>
      </c>
      <c r="B1" s="322"/>
      <c r="C1" s="322"/>
      <c r="D1" s="322"/>
      <c r="E1" s="322"/>
      <c r="F1" s="323"/>
      <c r="G1" s="323"/>
      <c r="H1" s="323"/>
      <c r="I1" s="323"/>
      <c r="J1" s="323"/>
      <c r="K1" s="323"/>
      <c r="L1" s="323"/>
      <c r="M1" s="323"/>
      <c r="N1" s="323"/>
      <c r="O1" s="323"/>
      <c r="P1" s="324"/>
    </row>
    <row r="2" spans="1:18" ht="36.75" customHeight="1" thickBot="1" x14ac:dyDescent="0.35">
      <c r="A2" s="191"/>
      <c r="B2" s="317" t="s">
        <v>79</v>
      </c>
      <c r="C2" s="318"/>
      <c r="D2" s="318"/>
      <c r="E2" s="318"/>
      <c r="F2" s="318"/>
      <c r="G2" s="319" t="s">
        <v>83</v>
      </c>
      <c r="H2" s="318"/>
      <c r="I2" s="318"/>
      <c r="J2" s="318"/>
      <c r="K2" s="320"/>
      <c r="L2" s="319" t="s">
        <v>10</v>
      </c>
      <c r="M2" s="318"/>
      <c r="N2" s="318"/>
      <c r="O2" s="318"/>
      <c r="P2" s="320"/>
    </row>
    <row r="3" spans="1:18" ht="17.850000000000001" customHeight="1" thickBot="1" x14ac:dyDescent="0.25">
      <c r="A3" s="192"/>
      <c r="B3" s="200">
        <v>43862</v>
      </c>
      <c r="C3" s="201">
        <v>43891</v>
      </c>
      <c r="D3" s="201">
        <v>43922</v>
      </c>
      <c r="E3" s="201">
        <v>43971</v>
      </c>
      <c r="F3" s="202" t="s">
        <v>142</v>
      </c>
      <c r="G3" s="4">
        <v>43862</v>
      </c>
      <c r="H3" s="4">
        <v>43891</v>
      </c>
      <c r="I3" s="4">
        <v>43922</v>
      </c>
      <c r="J3" s="4">
        <v>43971</v>
      </c>
      <c r="K3" s="88" t="s">
        <v>142</v>
      </c>
      <c r="L3" s="200">
        <v>43862</v>
      </c>
      <c r="M3" s="201">
        <v>43891</v>
      </c>
      <c r="N3" s="201">
        <v>43922</v>
      </c>
      <c r="O3" s="201">
        <v>43971</v>
      </c>
      <c r="P3" s="202" t="s">
        <v>142</v>
      </c>
    </row>
    <row r="4" spans="1:18" s="2" customFormat="1" ht="15.75" thickBot="1" x14ac:dyDescent="0.3">
      <c r="A4" s="193" t="s">
        <v>53</v>
      </c>
      <c r="B4" s="39">
        <v>158017.40299999999</v>
      </c>
      <c r="C4" s="39">
        <v>155167.19200000001</v>
      </c>
      <c r="D4" s="70">
        <v>133325.80799999999</v>
      </c>
      <c r="E4" s="40">
        <v>137461.04699999999</v>
      </c>
      <c r="F4" s="71">
        <v>157152.136</v>
      </c>
      <c r="G4" s="39">
        <v>6217.6570000000002</v>
      </c>
      <c r="H4" s="39">
        <v>7369.8940000000002</v>
      </c>
      <c r="I4" s="70">
        <v>22504.084999999999</v>
      </c>
      <c r="J4" s="40">
        <v>20513.637999999999</v>
      </c>
      <c r="K4" s="71">
        <v>5502.5540000000001</v>
      </c>
      <c r="L4" s="112">
        <v>3.7858280686231066E-2</v>
      </c>
      <c r="M4" s="112">
        <v>4.5342845632165445E-2</v>
      </c>
      <c r="N4" s="81">
        <v>0.14441442887982989</v>
      </c>
      <c r="O4" s="214">
        <v>0.12985395729701882</v>
      </c>
      <c r="P4" s="82">
        <v>3.3829667008064751E-2</v>
      </c>
      <c r="R4" s="6"/>
    </row>
    <row r="5" spans="1:18" s="2" customFormat="1" ht="15" x14ac:dyDescent="0.25">
      <c r="A5" s="194" t="s">
        <v>54</v>
      </c>
      <c r="B5" s="41">
        <v>19081.544999999998</v>
      </c>
      <c r="C5" s="41">
        <v>18059.739000000001</v>
      </c>
      <c r="D5" s="74">
        <v>13112.044</v>
      </c>
      <c r="E5" s="42">
        <v>14351.72</v>
      </c>
      <c r="F5" s="77">
        <v>19176.651999999998</v>
      </c>
      <c r="G5" s="41">
        <v>1654.829</v>
      </c>
      <c r="H5" s="41">
        <v>2006.7619999999999</v>
      </c>
      <c r="I5" s="74">
        <v>4817.1440000000002</v>
      </c>
      <c r="J5" s="42">
        <v>4869.8180000000002</v>
      </c>
      <c r="K5" s="77">
        <v>1791.5250000000001</v>
      </c>
      <c r="L5" s="113">
        <v>7.9803199922995213E-2</v>
      </c>
      <c r="M5" s="113">
        <v>0.10000557645799833</v>
      </c>
      <c r="N5" s="83">
        <v>0.26867608282092864</v>
      </c>
      <c r="O5" s="215">
        <v>0.25335215111298587</v>
      </c>
      <c r="P5" s="84">
        <v>8.5440188720268817E-2</v>
      </c>
      <c r="R5" s="6"/>
    </row>
    <row r="6" spans="1:18" s="2" customFormat="1" ht="15" x14ac:dyDescent="0.25">
      <c r="A6" s="195" t="s">
        <v>69</v>
      </c>
      <c r="B6" s="41">
        <v>138935.85699999999</v>
      </c>
      <c r="C6" s="41">
        <v>137107.45300000001</v>
      </c>
      <c r="D6" s="74">
        <v>120213.76300000001</v>
      </c>
      <c r="E6" s="42">
        <v>123109.326</v>
      </c>
      <c r="F6" s="77">
        <v>137975.48499999999</v>
      </c>
      <c r="G6" s="41">
        <v>4562.8270000000002</v>
      </c>
      <c r="H6" s="41">
        <v>5363.1319999999996</v>
      </c>
      <c r="I6" s="74">
        <v>17686.938999999998</v>
      </c>
      <c r="J6" s="42">
        <v>15643.82</v>
      </c>
      <c r="K6" s="77">
        <v>3711.03</v>
      </c>
      <c r="L6" s="113">
        <v>3.1796995434466846E-2</v>
      </c>
      <c r="M6" s="113">
        <v>3.7643784504710211E-2</v>
      </c>
      <c r="N6" s="83">
        <v>0.12825851314375469</v>
      </c>
      <c r="O6" s="215">
        <v>0.11274569587056425</v>
      </c>
      <c r="P6" s="84">
        <v>2.6191836252024411E-2</v>
      </c>
      <c r="R6" s="6"/>
    </row>
    <row r="7" spans="1:18" s="2" customFormat="1" ht="15" x14ac:dyDescent="0.25">
      <c r="A7" s="196" t="s">
        <v>7</v>
      </c>
      <c r="B7" s="41">
        <v>79535.084999999992</v>
      </c>
      <c r="C7" s="41">
        <v>77682.168000000005</v>
      </c>
      <c r="D7" s="74">
        <v>65005.368999999999</v>
      </c>
      <c r="E7" s="42">
        <f>E8+E9+E10</f>
        <v>67161.081999999995</v>
      </c>
      <c r="F7" s="77">
        <v>80983.489000000001</v>
      </c>
      <c r="G7" s="41">
        <v>3390.5889999999999</v>
      </c>
      <c r="H7" s="41">
        <v>3884.473</v>
      </c>
      <c r="I7" s="74">
        <v>12774.653999999999</v>
      </c>
      <c r="J7" s="42">
        <f>J8+J9+J10</f>
        <v>11312.078000000001</v>
      </c>
      <c r="K7" s="77">
        <v>2567.9450000000002</v>
      </c>
      <c r="L7" s="113">
        <v>4.0887084016947517E-2</v>
      </c>
      <c r="M7" s="113">
        <v>4.7623304728216034E-2</v>
      </c>
      <c r="N7" s="83">
        <v>0.1642408102656385</v>
      </c>
      <c r="O7" s="215">
        <v>0.14415219165380877</v>
      </c>
      <c r="P7" s="84">
        <v>3.0734900372864932E-2</v>
      </c>
      <c r="Q7" s="10"/>
    </row>
    <row r="8" spans="1:18" s="2" customFormat="1" ht="15" x14ac:dyDescent="0.25">
      <c r="A8" s="197" t="s">
        <v>8</v>
      </c>
      <c r="B8" s="41">
        <v>8653.3220000000001</v>
      </c>
      <c r="C8" s="41">
        <v>8419.7270000000008</v>
      </c>
      <c r="D8" s="74">
        <v>6856.1530000000002</v>
      </c>
      <c r="E8" s="42">
        <v>6878.4290000000001</v>
      </c>
      <c r="F8" s="77">
        <v>9688.3619999999992</v>
      </c>
      <c r="G8" s="41">
        <v>666.56799999999998</v>
      </c>
      <c r="H8" s="41">
        <v>732.46500000000003</v>
      </c>
      <c r="I8" s="74">
        <v>1815.4010000000001</v>
      </c>
      <c r="J8" s="42">
        <v>1561.3989999999999</v>
      </c>
      <c r="K8" s="77">
        <v>447.89</v>
      </c>
      <c r="L8" s="113">
        <v>7.152101580598054E-2</v>
      </c>
      <c r="M8" s="113">
        <v>8.003164706334831E-2</v>
      </c>
      <c r="N8" s="83">
        <v>0.20935128813128537</v>
      </c>
      <c r="O8" s="215">
        <v>0.18500365173318697</v>
      </c>
      <c r="P8" s="84">
        <v>4.4186944049930885E-2</v>
      </c>
    </row>
    <row r="9" spans="1:18" s="2" customFormat="1" ht="15" x14ac:dyDescent="0.25">
      <c r="A9" s="197" t="s">
        <v>1</v>
      </c>
      <c r="B9" s="41">
        <v>34756.839999999997</v>
      </c>
      <c r="C9" s="41">
        <v>33465.292000000001</v>
      </c>
      <c r="D9" s="74">
        <v>27496.85</v>
      </c>
      <c r="E9" s="42">
        <v>28684.188999999998</v>
      </c>
      <c r="F9" s="77">
        <v>34669.249000000003</v>
      </c>
      <c r="G9" s="41">
        <v>1484.4390000000001</v>
      </c>
      <c r="H9" s="41">
        <v>1696.6559999999999</v>
      </c>
      <c r="I9" s="74">
        <v>5645.4409999999998</v>
      </c>
      <c r="J9" s="42">
        <v>5030.6570000000002</v>
      </c>
      <c r="K9" s="77">
        <v>1171.547</v>
      </c>
      <c r="L9" s="113">
        <v>4.0959895482717383E-2</v>
      </c>
      <c r="M9" s="113">
        <v>4.825261672078008E-2</v>
      </c>
      <c r="N9" s="83">
        <v>0.17033949161812623</v>
      </c>
      <c r="O9" s="215">
        <v>0.14921192284253651</v>
      </c>
      <c r="P9" s="84">
        <v>3.2687527364068589E-2</v>
      </c>
    </row>
    <row r="10" spans="1:18" s="2" customFormat="1" ht="15" x14ac:dyDescent="0.25">
      <c r="A10" s="197" t="s">
        <v>9</v>
      </c>
      <c r="B10" s="41">
        <v>36124.923000000003</v>
      </c>
      <c r="C10" s="41">
        <v>35797.148999999998</v>
      </c>
      <c r="D10" s="74">
        <v>30652.366000000002</v>
      </c>
      <c r="E10" s="42">
        <v>31598.464</v>
      </c>
      <c r="F10" s="77">
        <v>36625.877999999997</v>
      </c>
      <c r="G10" s="41">
        <v>1239.5820000000001</v>
      </c>
      <c r="H10" s="41">
        <v>1455.3520000000001</v>
      </c>
      <c r="I10" s="74">
        <v>5313.8119999999999</v>
      </c>
      <c r="J10" s="42">
        <v>4720.0219999999999</v>
      </c>
      <c r="K10" s="77">
        <v>948.50800000000004</v>
      </c>
      <c r="L10" s="113">
        <v>3.3175389316679023E-2</v>
      </c>
      <c r="M10" s="113">
        <v>3.9067229338508043E-2</v>
      </c>
      <c r="N10" s="83">
        <v>0.14774469502986945</v>
      </c>
      <c r="O10" s="215">
        <v>0.12996197033103199</v>
      </c>
      <c r="P10" s="84">
        <v>2.5243473040384479E-2</v>
      </c>
    </row>
    <row r="11" spans="1:18" s="2" customFormat="1" ht="15.75" thickBot="1" x14ac:dyDescent="0.3">
      <c r="A11" s="194" t="s">
        <v>2</v>
      </c>
      <c r="B11" s="41">
        <v>59400.771999999997</v>
      </c>
      <c r="C11" s="41">
        <v>59425.285000000003</v>
      </c>
      <c r="D11" s="74">
        <v>55208.394</v>
      </c>
      <c r="E11" s="42">
        <v>55948.243999999999</v>
      </c>
      <c r="F11" s="77">
        <v>56991.995999999999</v>
      </c>
      <c r="G11" s="41">
        <v>1172.2380000000001</v>
      </c>
      <c r="H11" s="41">
        <v>1478.6590000000001</v>
      </c>
      <c r="I11" s="74">
        <v>4912.2849999999999</v>
      </c>
      <c r="J11" s="42">
        <v>4331.7420000000002</v>
      </c>
      <c r="K11" s="77">
        <v>1143.085</v>
      </c>
      <c r="L11" s="113">
        <v>1.9352480584999825E-2</v>
      </c>
      <c r="M11" s="113">
        <v>2.4278542617863962E-2</v>
      </c>
      <c r="N11" s="83">
        <v>8.1707077859183852E-2</v>
      </c>
      <c r="O11" s="215">
        <v>7.1860368381638312E-2</v>
      </c>
      <c r="P11" s="84">
        <v>1.9662568286436206E-2</v>
      </c>
    </row>
    <row r="12" spans="1:18" s="2" customFormat="1" ht="15.75" thickBot="1" x14ac:dyDescent="0.3">
      <c r="A12" s="193" t="s">
        <v>55</v>
      </c>
      <c r="B12" s="39">
        <v>130360.175</v>
      </c>
      <c r="C12" s="39">
        <v>128724.821</v>
      </c>
      <c r="D12" s="70">
        <v>111388.863</v>
      </c>
      <c r="E12" s="40">
        <v>115057.04</v>
      </c>
      <c r="F12" s="71">
        <v>129498.133</v>
      </c>
      <c r="G12" s="39">
        <v>5191.1819999999998</v>
      </c>
      <c r="H12" s="39">
        <v>6030.9679999999998</v>
      </c>
      <c r="I12" s="70">
        <v>18191.462</v>
      </c>
      <c r="J12" s="40">
        <v>16322.837</v>
      </c>
      <c r="K12" s="71">
        <v>4711.2520000000004</v>
      </c>
      <c r="L12" s="112">
        <v>3.8296791082659543E-2</v>
      </c>
      <c r="M12" s="112">
        <v>4.4754797138993413E-2</v>
      </c>
      <c r="N12" s="81">
        <v>0.14038753182630156</v>
      </c>
      <c r="O12" s="214">
        <v>0.12424153053515191</v>
      </c>
      <c r="P12" s="82">
        <v>3.5103744794002301E-2</v>
      </c>
      <c r="R12" s="6"/>
    </row>
    <row r="13" spans="1:18" s="2" customFormat="1" ht="15" x14ac:dyDescent="0.25">
      <c r="A13" s="194" t="s">
        <v>54</v>
      </c>
      <c r="B13" s="41">
        <v>17300.352999999999</v>
      </c>
      <c r="C13" s="41">
        <v>16526.589</v>
      </c>
      <c r="D13" s="74">
        <v>12198.994000000001</v>
      </c>
      <c r="E13" s="42">
        <v>13378.486000000001</v>
      </c>
      <c r="F13" s="77">
        <v>17717.328000000001</v>
      </c>
      <c r="G13" s="41">
        <v>1533.008</v>
      </c>
      <c r="H13" s="41">
        <v>1861.481</v>
      </c>
      <c r="I13" s="74">
        <v>4421.5150000000003</v>
      </c>
      <c r="J13" s="42">
        <v>4457.1989999999996</v>
      </c>
      <c r="K13" s="77">
        <v>1677.662</v>
      </c>
      <c r="L13" s="113">
        <v>8.1398535290647264E-2</v>
      </c>
      <c r="M13" s="113">
        <v>0.10123308210160174</v>
      </c>
      <c r="N13" s="83">
        <v>0.26602765294372149</v>
      </c>
      <c r="O13" s="215">
        <v>0.24990343796719885</v>
      </c>
      <c r="P13" s="84">
        <v>8.6499761020758445E-2</v>
      </c>
      <c r="R13" s="6"/>
    </row>
    <row r="14" spans="1:18" s="2" customFormat="1" ht="15" x14ac:dyDescent="0.25">
      <c r="A14" s="195" t="s">
        <v>70</v>
      </c>
      <c r="B14" s="41">
        <v>113059.822</v>
      </c>
      <c r="C14" s="41">
        <v>112198.23299999999</v>
      </c>
      <c r="D14" s="74">
        <v>99189.869000000006</v>
      </c>
      <c r="E14" s="42">
        <v>101678.554</v>
      </c>
      <c r="F14" s="77">
        <v>111780.806</v>
      </c>
      <c r="G14" s="41">
        <v>3658.1729999999998</v>
      </c>
      <c r="H14" s="41">
        <v>4169.4880000000003</v>
      </c>
      <c r="I14" s="74">
        <v>13769.947</v>
      </c>
      <c r="J14" s="42">
        <v>11865.638000000001</v>
      </c>
      <c r="K14" s="77">
        <v>3033.59</v>
      </c>
      <c r="L14" s="113">
        <v>3.1341979443701033E-2</v>
      </c>
      <c r="M14" s="113">
        <v>3.5830279773202744E-2</v>
      </c>
      <c r="N14" s="83">
        <v>0.12190128744543989</v>
      </c>
      <c r="O14" s="215">
        <v>0.10450237736510556</v>
      </c>
      <c r="P14" s="84">
        <v>2.6421686702075238E-2</v>
      </c>
      <c r="R14" s="6"/>
    </row>
    <row r="15" spans="1:18" s="2" customFormat="1" ht="15" x14ac:dyDescent="0.25">
      <c r="A15" s="196" t="s">
        <v>7</v>
      </c>
      <c r="B15" s="41">
        <v>64111.090000000004</v>
      </c>
      <c r="C15" s="41">
        <v>63213.925999999999</v>
      </c>
      <c r="D15" s="74">
        <v>53175.67</v>
      </c>
      <c r="E15" s="42">
        <f>E16+E17+E18</f>
        <v>55137.904999999999</v>
      </c>
      <c r="F15" s="77">
        <v>64431.44</v>
      </c>
      <c r="G15" s="41">
        <v>2770.5</v>
      </c>
      <c r="H15" s="41">
        <v>3021.3330000000001</v>
      </c>
      <c r="I15" s="74">
        <v>9898.9350000000013</v>
      </c>
      <c r="J15" s="42">
        <f>J16+J17+J18</f>
        <v>8610.4699999999993</v>
      </c>
      <c r="K15" s="77">
        <v>2129.9029999999998</v>
      </c>
      <c r="L15" s="113">
        <v>4.1423955381443535E-2</v>
      </c>
      <c r="M15" s="113">
        <v>4.5615176049964561E-2</v>
      </c>
      <c r="N15" s="83">
        <v>0.15694010291463581</v>
      </c>
      <c r="O15" s="215">
        <v>0.13506963903001448</v>
      </c>
      <c r="P15" s="84">
        <v>3.199909893645024E-2</v>
      </c>
    </row>
    <row r="16" spans="1:18" s="2" customFormat="1" ht="15" x14ac:dyDescent="0.25">
      <c r="A16" s="197" t="s">
        <v>8</v>
      </c>
      <c r="B16" s="41">
        <v>3915.3229999999999</v>
      </c>
      <c r="C16" s="41">
        <v>3723.8679999999999</v>
      </c>
      <c r="D16" s="74">
        <v>3061.9209999999998</v>
      </c>
      <c r="E16" s="42">
        <v>3186.27</v>
      </c>
      <c r="F16" s="77">
        <v>4142.7969999999996</v>
      </c>
      <c r="G16" s="41">
        <v>373.53800000000001</v>
      </c>
      <c r="H16" s="41">
        <v>362.67399999999998</v>
      </c>
      <c r="I16" s="74">
        <v>831.33100000000002</v>
      </c>
      <c r="J16" s="42">
        <v>692.43600000000004</v>
      </c>
      <c r="K16" s="77">
        <v>262.06799999999998</v>
      </c>
      <c r="L16" s="113">
        <v>8.709491867421211E-2</v>
      </c>
      <c r="M16" s="113">
        <v>8.874838433081074E-2</v>
      </c>
      <c r="N16" s="83">
        <v>0.21353125870095233</v>
      </c>
      <c r="O16" s="215">
        <v>0.1785224247468099</v>
      </c>
      <c r="P16" s="84">
        <v>5.9495126411365618E-2</v>
      </c>
    </row>
    <row r="17" spans="1:18" s="2" customFormat="1" ht="15" x14ac:dyDescent="0.25">
      <c r="A17" s="197" t="s">
        <v>1</v>
      </c>
      <c r="B17" s="41">
        <v>28294.973000000002</v>
      </c>
      <c r="C17" s="41">
        <v>27691.541000000001</v>
      </c>
      <c r="D17" s="74">
        <v>22849.769</v>
      </c>
      <c r="E17" s="42">
        <v>23657.944</v>
      </c>
      <c r="F17" s="77">
        <v>28090.576000000001</v>
      </c>
      <c r="G17" s="41">
        <v>1321.452</v>
      </c>
      <c r="H17" s="41">
        <v>1420.0740000000001</v>
      </c>
      <c r="I17" s="74">
        <v>4440.92</v>
      </c>
      <c r="J17" s="42">
        <v>3887.2860000000001</v>
      </c>
      <c r="K17" s="77">
        <v>1017.551</v>
      </c>
      <c r="L17" s="113">
        <v>4.4618889687057094E-2</v>
      </c>
      <c r="M17" s="113">
        <v>4.8780323592490488E-2</v>
      </c>
      <c r="N17" s="83">
        <v>0.16272656216191539</v>
      </c>
      <c r="O17" s="215">
        <v>0.14112374447408862</v>
      </c>
      <c r="P17" s="84">
        <v>3.4957625408189266E-2</v>
      </c>
    </row>
    <row r="18" spans="1:18" s="2" customFormat="1" ht="15" x14ac:dyDescent="0.25">
      <c r="A18" s="197" t="s">
        <v>9</v>
      </c>
      <c r="B18" s="41">
        <v>31900.794000000002</v>
      </c>
      <c r="C18" s="41">
        <v>31798.517</v>
      </c>
      <c r="D18" s="74">
        <v>27263.98</v>
      </c>
      <c r="E18" s="42">
        <v>28293.690999999999</v>
      </c>
      <c r="F18" s="77">
        <v>32198.066999999999</v>
      </c>
      <c r="G18" s="41">
        <v>1075.51</v>
      </c>
      <c r="H18" s="41">
        <v>1238.585</v>
      </c>
      <c r="I18" s="74">
        <v>4626.6840000000002</v>
      </c>
      <c r="J18" s="42">
        <v>4030.748</v>
      </c>
      <c r="K18" s="77">
        <v>850.28399999999999</v>
      </c>
      <c r="L18" s="113">
        <v>3.2614631403203947E-2</v>
      </c>
      <c r="M18" s="113">
        <v>3.7490727848949947E-2</v>
      </c>
      <c r="N18" s="83">
        <v>0.14507957564006821</v>
      </c>
      <c r="O18" s="215">
        <v>0.12469661113066804</v>
      </c>
      <c r="P18" s="84">
        <v>2.5728484909882492E-2</v>
      </c>
    </row>
    <row r="19" spans="1:18" s="2" customFormat="1" ht="15.75" thickBot="1" x14ac:dyDescent="0.3">
      <c r="A19" s="194" t="s">
        <v>2</v>
      </c>
      <c r="B19" s="41">
        <v>48948.732000000004</v>
      </c>
      <c r="C19" s="41">
        <v>48984.307000000001</v>
      </c>
      <c r="D19" s="74">
        <v>46014.199000000001</v>
      </c>
      <c r="E19" s="42">
        <v>46540.648999999998</v>
      </c>
      <c r="F19" s="77">
        <v>47349.366000000002</v>
      </c>
      <c r="G19" s="41">
        <v>887.673</v>
      </c>
      <c r="H19" s="41">
        <v>1148.155</v>
      </c>
      <c r="I19" s="74">
        <v>3871.0120000000002</v>
      </c>
      <c r="J19" s="42">
        <v>3255.1680000000001</v>
      </c>
      <c r="K19" s="77">
        <v>903.68700000000001</v>
      </c>
      <c r="L19" s="113">
        <v>1.7811738226302637E-2</v>
      </c>
      <c r="M19" s="113">
        <v>2.2902425977004679E-2</v>
      </c>
      <c r="N19" s="83">
        <v>7.759838882910608E-2</v>
      </c>
      <c r="O19" s="215">
        <v>6.5370310120627204E-2</v>
      </c>
      <c r="P19" s="84">
        <v>1.8728079236768707E-2</v>
      </c>
    </row>
    <row r="20" spans="1:18" s="2" customFormat="1" ht="15.75" thickBot="1" x14ac:dyDescent="0.3">
      <c r="A20" s="193" t="s">
        <v>56</v>
      </c>
      <c r="B20" s="39">
        <v>27657.227999999999</v>
      </c>
      <c r="C20" s="39">
        <v>26442.370999999999</v>
      </c>
      <c r="D20" s="70">
        <v>21936.945</v>
      </c>
      <c r="E20" s="40">
        <v>22404.007000000001</v>
      </c>
      <c r="F20" s="71">
        <v>27654.003000000001</v>
      </c>
      <c r="G20" s="39">
        <v>1026.4749999999999</v>
      </c>
      <c r="H20" s="39">
        <v>1338.9259999999999</v>
      </c>
      <c r="I20" s="70">
        <v>4312.6229999999996</v>
      </c>
      <c r="J20" s="40">
        <v>4190.8010000000004</v>
      </c>
      <c r="K20" s="71">
        <v>791.30200000000002</v>
      </c>
      <c r="L20" s="112">
        <v>3.5786000154861455E-2</v>
      </c>
      <c r="M20" s="112">
        <v>4.8195230049914516E-2</v>
      </c>
      <c r="N20" s="81">
        <v>0.16429310379507958</v>
      </c>
      <c r="O20" s="214">
        <v>0.15757966742982316</v>
      </c>
      <c r="P20" s="82">
        <v>2.7818369323162468E-2</v>
      </c>
      <c r="R20" s="6"/>
    </row>
    <row r="21" spans="1:18" s="2" customFormat="1" ht="15" x14ac:dyDescent="0.25">
      <c r="A21" s="194" t="s">
        <v>54</v>
      </c>
      <c r="B21" s="41">
        <v>1781.192</v>
      </c>
      <c r="C21" s="41">
        <v>1533.15</v>
      </c>
      <c r="D21" s="74">
        <v>913.05</v>
      </c>
      <c r="E21" s="42">
        <v>973.23400000000004</v>
      </c>
      <c r="F21" s="77">
        <v>1459.3240000000001</v>
      </c>
      <c r="G21" s="41">
        <v>121.821</v>
      </c>
      <c r="H21" s="41">
        <v>145.28100000000001</v>
      </c>
      <c r="I21" s="74">
        <v>395.62900000000002</v>
      </c>
      <c r="J21" s="42">
        <v>412.61900000000003</v>
      </c>
      <c r="K21" s="77">
        <v>113.863</v>
      </c>
      <c r="L21" s="113">
        <v>6.4014801790634124E-2</v>
      </c>
      <c r="M21" s="113">
        <v>8.6557624352743723E-2</v>
      </c>
      <c r="N21" s="83">
        <v>0.30231172044481497</v>
      </c>
      <c r="O21" s="215">
        <v>0.29773648431687921</v>
      </c>
      <c r="P21" s="84">
        <v>7.2377282548101399E-2</v>
      </c>
      <c r="R21" s="6"/>
    </row>
    <row r="22" spans="1:18" s="2" customFormat="1" ht="15" x14ac:dyDescent="0.25">
      <c r="A22" s="195" t="s">
        <v>71</v>
      </c>
      <c r="B22" s="41">
        <v>25876.035</v>
      </c>
      <c r="C22" s="41">
        <v>24909.22</v>
      </c>
      <c r="D22" s="74">
        <v>21023.894</v>
      </c>
      <c r="E22" s="42">
        <v>21430.772000000001</v>
      </c>
      <c r="F22" s="77">
        <v>26194.679</v>
      </c>
      <c r="G22" s="41">
        <v>904.654</v>
      </c>
      <c r="H22" s="41">
        <v>1193.644</v>
      </c>
      <c r="I22" s="74">
        <v>3916.9920000000002</v>
      </c>
      <c r="J22" s="42">
        <v>3778.1819999999998</v>
      </c>
      <c r="K22" s="77">
        <v>677.44</v>
      </c>
      <c r="L22" s="113">
        <v>3.3780086837945061E-2</v>
      </c>
      <c r="M22" s="113">
        <v>4.572846872281907E-2</v>
      </c>
      <c r="N22" s="83">
        <v>0.15705103659910077</v>
      </c>
      <c r="O22" s="215">
        <v>0.14987460407916964</v>
      </c>
      <c r="P22" s="84">
        <v>2.5209772255027602E-2</v>
      </c>
      <c r="R22" s="6"/>
    </row>
    <row r="23" spans="1:18" s="2" customFormat="1" ht="15" x14ac:dyDescent="0.25">
      <c r="A23" s="196" t="s">
        <v>7</v>
      </c>
      <c r="B23" s="41">
        <v>15423.994999999999</v>
      </c>
      <c r="C23" s="41">
        <v>14468.242</v>
      </c>
      <c r="D23" s="74">
        <v>11829.699000000001</v>
      </c>
      <c r="E23" s="42">
        <f>E24+E25+E26</f>
        <v>12023.177</v>
      </c>
      <c r="F23" s="77">
        <v>16552.048999999999</v>
      </c>
      <c r="G23" s="41">
        <v>620.08899999999994</v>
      </c>
      <c r="H23" s="41">
        <v>863.1400000000001</v>
      </c>
      <c r="I23" s="74">
        <v>2875.7190000000001</v>
      </c>
      <c r="J23" s="42">
        <f>J24+J25+J26</f>
        <v>2701.6080000000002</v>
      </c>
      <c r="K23" s="77">
        <v>438.04199999999997</v>
      </c>
      <c r="L23" s="113">
        <v>3.8649074637106109E-2</v>
      </c>
      <c r="M23" s="113">
        <v>5.6298903777885136E-2</v>
      </c>
      <c r="N23" s="83">
        <v>0.19555506684679075</v>
      </c>
      <c r="O23" s="215">
        <v>0.18347351081866392</v>
      </c>
      <c r="P23" s="84">
        <v>2.5782204462589397E-2</v>
      </c>
    </row>
    <row r="24" spans="1:18" s="2" customFormat="1" ht="15" x14ac:dyDescent="0.25">
      <c r="A24" s="197" t="s">
        <v>8</v>
      </c>
      <c r="B24" s="41">
        <v>4737.9989999999998</v>
      </c>
      <c r="C24" s="41">
        <v>4695.8590000000004</v>
      </c>
      <c r="D24" s="74">
        <v>3794.232</v>
      </c>
      <c r="E24" s="42">
        <v>3692.1590000000001</v>
      </c>
      <c r="F24" s="77">
        <v>5545.5649999999996</v>
      </c>
      <c r="G24" s="41">
        <v>293.02999999999997</v>
      </c>
      <c r="H24" s="41">
        <v>369.791</v>
      </c>
      <c r="I24" s="74">
        <v>984.07</v>
      </c>
      <c r="J24" s="42">
        <v>868.96299999999997</v>
      </c>
      <c r="K24" s="77">
        <v>185.822</v>
      </c>
      <c r="L24" s="113">
        <v>5.8244545996455198E-2</v>
      </c>
      <c r="M24" s="113">
        <v>7.2999713758352819E-2</v>
      </c>
      <c r="N24" s="83">
        <v>0.20594554299832871</v>
      </c>
      <c r="O24" s="215">
        <v>0.19051518464097209</v>
      </c>
      <c r="P24" s="84">
        <v>3.2421820407520903E-2</v>
      </c>
    </row>
    <row r="25" spans="1:18" s="2" customFormat="1" ht="15" x14ac:dyDescent="0.25">
      <c r="A25" s="197" t="s">
        <v>1</v>
      </c>
      <c r="B25" s="41">
        <v>6461.8670000000002</v>
      </c>
      <c r="C25" s="41">
        <v>5773.7510000000002</v>
      </c>
      <c r="D25" s="74">
        <v>4647.0810000000001</v>
      </c>
      <c r="E25" s="42">
        <v>5026.2449999999999</v>
      </c>
      <c r="F25" s="77">
        <v>6578.6729999999998</v>
      </c>
      <c r="G25" s="41">
        <v>162.98699999999999</v>
      </c>
      <c r="H25" s="41">
        <v>276.58199999999999</v>
      </c>
      <c r="I25" s="74">
        <v>1204.521</v>
      </c>
      <c r="J25" s="42">
        <v>1143.3710000000001</v>
      </c>
      <c r="K25" s="77">
        <v>153.99600000000001</v>
      </c>
      <c r="L25" s="113">
        <v>2.4602353500922432E-2</v>
      </c>
      <c r="M25" s="113">
        <v>4.5713516925432032E-2</v>
      </c>
      <c r="N25" s="83">
        <v>0.20584465587372483</v>
      </c>
      <c r="O25" s="215">
        <v>0.18532287909004386</v>
      </c>
      <c r="P25" s="84">
        <v>2.2872949791531413E-2</v>
      </c>
    </row>
    <row r="26" spans="1:18" s="2" customFormat="1" ht="15" x14ac:dyDescent="0.25">
      <c r="A26" s="197" t="s">
        <v>9</v>
      </c>
      <c r="B26" s="41">
        <v>4224.1289999999999</v>
      </c>
      <c r="C26" s="41">
        <v>3998.6320000000001</v>
      </c>
      <c r="D26" s="74">
        <v>3388.386</v>
      </c>
      <c r="E26" s="42">
        <v>3304.7730000000001</v>
      </c>
      <c r="F26" s="77">
        <v>4427.8109999999997</v>
      </c>
      <c r="G26" s="41">
        <v>164.072</v>
      </c>
      <c r="H26" s="41">
        <v>216.767</v>
      </c>
      <c r="I26" s="74">
        <v>687.12800000000004</v>
      </c>
      <c r="J26" s="42">
        <v>689.274</v>
      </c>
      <c r="K26" s="77">
        <v>98.224000000000004</v>
      </c>
      <c r="L26" s="113">
        <v>3.7389353860500012E-2</v>
      </c>
      <c r="M26" s="113">
        <v>5.1422652992041795E-2</v>
      </c>
      <c r="N26" s="83">
        <v>0.16859910185561872</v>
      </c>
      <c r="O26" s="215">
        <v>0.1725753352426749</v>
      </c>
      <c r="P26" s="84">
        <v>2.1701997443678629E-2</v>
      </c>
    </row>
    <row r="27" spans="1:18" s="2" customFormat="1" ht="15.75" thickBot="1" x14ac:dyDescent="0.3">
      <c r="A27" s="194" t="s">
        <v>2</v>
      </c>
      <c r="B27" s="41">
        <v>10452.040000000001</v>
      </c>
      <c r="C27" s="41">
        <v>10440.977999999999</v>
      </c>
      <c r="D27" s="74">
        <v>9194.1949999999997</v>
      </c>
      <c r="E27" s="42">
        <v>9407.5949999999993</v>
      </c>
      <c r="F27" s="77">
        <v>9642.6299999999992</v>
      </c>
      <c r="G27" s="41">
        <v>284.565</v>
      </c>
      <c r="H27" s="41">
        <v>330.50400000000002</v>
      </c>
      <c r="I27" s="74">
        <v>1041.2729999999999</v>
      </c>
      <c r="J27" s="42">
        <v>1076.5740000000001</v>
      </c>
      <c r="K27" s="77">
        <v>239.398</v>
      </c>
      <c r="L27" s="113">
        <v>2.6504188242000144E-2</v>
      </c>
      <c r="M27" s="113">
        <v>3.0683243030067732E-2</v>
      </c>
      <c r="N27" s="83">
        <v>0.10173184069355695</v>
      </c>
      <c r="O27" s="215">
        <v>0.10268567780622385</v>
      </c>
      <c r="P27" s="84">
        <v>2.4225594179656244E-2</v>
      </c>
    </row>
    <row r="28" spans="1:18" s="2" customFormat="1" ht="15.75" thickBot="1" x14ac:dyDescent="0.3">
      <c r="A28" s="193" t="s">
        <v>57</v>
      </c>
      <c r="B28" s="39">
        <v>144488.33799999999</v>
      </c>
      <c r="C28" s="39">
        <v>142186.11499999999</v>
      </c>
      <c r="D28" s="70">
        <v>123049.549</v>
      </c>
      <c r="E28" s="40">
        <v>126977.296</v>
      </c>
      <c r="F28" s="71">
        <v>143335.092</v>
      </c>
      <c r="G28" s="39">
        <v>5605.3440000000001</v>
      </c>
      <c r="H28" s="39">
        <v>6625.9780000000001</v>
      </c>
      <c r="I28" s="70">
        <v>20254.701000000001</v>
      </c>
      <c r="J28" s="40">
        <v>18391.162</v>
      </c>
      <c r="K28" s="71">
        <v>5053.07</v>
      </c>
      <c r="L28" s="112">
        <v>3.7345635907579375E-2</v>
      </c>
      <c r="M28" s="112">
        <v>4.452580342378492E-2</v>
      </c>
      <c r="N28" s="81">
        <v>0.14134054642482691</v>
      </c>
      <c r="O28" s="214">
        <v>0.1265141162878676</v>
      </c>
      <c r="P28" s="82">
        <v>3.4053053369580782E-2</v>
      </c>
      <c r="R28" s="6"/>
    </row>
    <row r="29" spans="1:18" s="2" customFormat="1" ht="15" x14ac:dyDescent="0.25">
      <c r="A29" s="198" t="s">
        <v>54</v>
      </c>
      <c r="B29" s="41">
        <v>17853.363000000001</v>
      </c>
      <c r="C29" s="41">
        <v>16924.846000000001</v>
      </c>
      <c r="D29" s="74">
        <v>12438.253000000001</v>
      </c>
      <c r="E29" s="42">
        <v>13694.319</v>
      </c>
      <c r="F29" s="77">
        <v>18151.238000000001</v>
      </c>
      <c r="G29" s="41">
        <v>1584.2739999999999</v>
      </c>
      <c r="H29" s="41">
        <v>1901.6289999999999</v>
      </c>
      <c r="I29" s="74">
        <v>4559.2160000000003</v>
      </c>
      <c r="J29" s="42">
        <v>4588.0240000000003</v>
      </c>
      <c r="K29" s="77">
        <v>1722.145</v>
      </c>
      <c r="L29" s="113">
        <v>8.1505483408296997E-2</v>
      </c>
      <c r="M29" s="113">
        <v>0.10100823441456777</v>
      </c>
      <c r="N29" s="83">
        <v>0.26822911105176894</v>
      </c>
      <c r="O29" s="215">
        <v>0.25095383015185746</v>
      </c>
      <c r="P29" s="84">
        <v>8.6655855221026021E-2</v>
      </c>
      <c r="R29" s="6"/>
    </row>
    <row r="30" spans="1:18" s="2" customFormat="1" ht="15" x14ac:dyDescent="0.25">
      <c r="A30" s="195" t="s">
        <v>72</v>
      </c>
      <c r="B30" s="41">
        <v>126634.97500000001</v>
      </c>
      <c r="C30" s="41">
        <v>125261.268</v>
      </c>
      <c r="D30" s="74">
        <v>110611.296</v>
      </c>
      <c r="E30" s="42">
        <v>113282.977</v>
      </c>
      <c r="F30" s="77">
        <v>125183.855</v>
      </c>
      <c r="G30" s="41">
        <v>4021.069</v>
      </c>
      <c r="H30" s="41">
        <v>4724.3500000000004</v>
      </c>
      <c r="I30" s="74">
        <v>15695.485000000001</v>
      </c>
      <c r="J30" s="42">
        <v>13803.137000000001</v>
      </c>
      <c r="K30" s="77">
        <v>3330.9259999999999</v>
      </c>
      <c r="L30" s="113">
        <v>3.0775989207204219E-2</v>
      </c>
      <c r="M30" s="113">
        <v>3.6345174740793247E-2</v>
      </c>
      <c r="N30" s="83">
        <v>0.12426478511870238</v>
      </c>
      <c r="O30" s="215">
        <v>0.10861247201248124</v>
      </c>
      <c r="P30" s="84">
        <v>2.5918621765382767E-2</v>
      </c>
      <c r="R30" s="6"/>
    </row>
    <row r="31" spans="1:18" s="2" customFormat="1" ht="15" x14ac:dyDescent="0.25">
      <c r="A31" s="196" t="s">
        <v>7</v>
      </c>
      <c r="B31" s="41">
        <v>71365.790999999997</v>
      </c>
      <c r="C31" s="41">
        <v>70031.150999999998</v>
      </c>
      <c r="D31" s="74">
        <v>58954.592999999993</v>
      </c>
      <c r="E31" s="42">
        <f>E32+E33+E34</f>
        <v>60972.914000000004</v>
      </c>
      <c r="F31" s="77">
        <v>72166.214999999997</v>
      </c>
      <c r="G31" s="41">
        <v>2996.8020000000001</v>
      </c>
      <c r="H31" s="41">
        <v>3357.3960000000002</v>
      </c>
      <c r="I31" s="74">
        <v>11180.491</v>
      </c>
      <c r="J31" s="42">
        <f>J32+J33+J34</f>
        <v>9916.1549999999988</v>
      </c>
      <c r="K31" s="77">
        <v>2321.84</v>
      </c>
      <c r="L31" s="113">
        <v>4.0299858828214886E-2</v>
      </c>
      <c r="M31" s="113">
        <v>4.574822826237452E-2</v>
      </c>
      <c r="N31" s="83">
        <v>0.15941366805805782</v>
      </c>
      <c r="O31" s="215">
        <v>0.13988270885600146</v>
      </c>
      <c r="P31" s="84">
        <v>3.1170635345492647E-2</v>
      </c>
    </row>
    <row r="32" spans="1:18" s="2" customFormat="1" ht="15" x14ac:dyDescent="0.25">
      <c r="A32" s="197" t="s">
        <v>8</v>
      </c>
      <c r="B32" s="41">
        <v>5353.3829999999998</v>
      </c>
      <c r="C32" s="41">
        <v>5164.5640000000003</v>
      </c>
      <c r="D32" s="74">
        <v>4241.6080000000002</v>
      </c>
      <c r="E32" s="42">
        <v>4343.9480000000003</v>
      </c>
      <c r="F32" s="77">
        <v>5854.1760000000004</v>
      </c>
      <c r="G32" s="41">
        <v>433.46899999999999</v>
      </c>
      <c r="H32" s="41">
        <v>449.029</v>
      </c>
      <c r="I32" s="74">
        <v>1153.4880000000001</v>
      </c>
      <c r="J32" s="42">
        <v>954.81100000000004</v>
      </c>
      <c r="K32" s="77">
        <v>293.34899999999999</v>
      </c>
      <c r="L32" s="113">
        <v>7.490583826923515E-2</v>
      </c>
      <c r="M32" s="113">
        <v>7.9989589555209989E-2</v>
      </c>
      <c r="N32" s="83">
        <v>0.21380305373620784</v>
      </c>
      <c r="O32" s="215">
        <v>0.18019521174675052</v>
      </c>
      <c r="P32" s="84">
        <v>4.7718228067392968E-2</v>
      </c>
    </row>
    <row r="33" spans="1:18" s="2" customFormat="1" ht="15" x14ac:dyDescent="0.25">
      <c r="A33" s="197" t="s">
        <v>1</v>
      </c>
      <c r="B33" s="41">
        <v>31442.521000000001</v>
      </c>
      <c r="C33" s="41">
        <v>30577.004000000001</v>
      </c>
      <c r="D33" s="74">
        <v>25277.098999999998</v>
      </c>
      <c r="E33" s="42">
        <v>26207.07</v>
      </c>
      <c r="F33" s="77">
        <v>31244.368999999999</v>
      </c>
      <c r="G33" s="41">
        <v>1395.39</v>
      </c>
      <c r="H33" s="41">
        <v>1548.8130000000001</v>
      </c>
      <c r="I33" s="74">
        <v>4976.9129999999996</v>
      </c>
      <c r="J33" s="42">
        <v>4488.9160000000002</v>
      </c>
      <c r="K33" s="77">
        <v>1112.0070000000001</v>
      </c>
      <c r="L33" s="113">
        <v>4.2493263350400094E-2</v>
      </c>
      <c r="M33" s="113">
        <v>4.8210851727132728E-2</v>
      </c>
      <c r="N33" s="83">
        <v>0.16450423170322004</v>
      </c>
      <c r="O33" s="215">
        <v>0.14623788269906041</v>
      </c>
      <c r="P33" s="84">
        <v>3.4367476753268046E-2</v>
      </c>
    </row>
    <row r="34" spans="1:18" s="2" customFormat="1" ht="15" x14ac:dyDescent="0.25">
      <c r="A34" s="197" t="s">
        <v>9</v>
      </c>
      <c r="B34" s="41">
        <v>34569.887000000002</v>
      </c>
      <c r="C34" s="41">
        <v>34289.582999999999</v>
      </c>
      <c r="D34" s="74">
        <v>29435.885999999999</v>
      </c>
      <c r="E34" s="42">
        <v>30421.896000000001</v>
      </c>
      <c r="F34" s="77">
        <v>35067.67</v>
      </c>
      <c r="G34" s="41">
        <v>1167.943</v>
      </c>
      <c r="H34" s="41">
        <v>1359.5540000000001</v>
      </c>
      <c r="I34" s="74">
        <v>5050.09</v>
      </c>
      <c r="J34" s="42">
        <v>4472.4279999999999</v>
      </c>
      <c r="K34" s="77">
        <v>916.48400000000004</v>
      </c>
      <c r="L34" s="113">
        <v>3.2680859470202862E-2</v>
      </c>
      <c r="M34" s="113">
        <v>3.813708028892817E-2</v>
      </c>
      <c r="N34" s="83">
        <v>0.14643894666052082</v>
      </c>
      <c r="O34" s="215">
        <v>0.12817064460111047</v>
      </c>
      <c r="P34" s="84">
        <v>2.5469099537535331E-2</v>
      </c>
    </row>
    <row r="35" spans="1:18" s="2" customFormat="1" ht="15.75" thickBot="1" x14ac:dyDescent="0.3">
      <c r="A35" s="199" t="s">
        <v>2</v>
      </c>
      <c r="B35" s="41">
        <v>55269.184000000001</v>
      </c>
      <c r="C35" s="41">
        <v>55230.116999999998</v>
      </c>
      <c r="D35" s="74">
        <v>51656.703000000001</v>
      </c>
      <c r="E35" s="42">
        <v>52310.063000000002</v>
      </c>
      <c r="F35" s="77">
        <v>53017.64</v>
      </c>
      <c r="G35" s="41">
        <v>1024.2670000000001</v>
      </c>
      <c r="H35" s="41">
        <v>1366.954</v>
      </c>
      <c r="I35" s="74">
        <v>4514.9939999999997</v>
      </c>
      <c r="J35" s="42">
        <v>3886.982</v>
      </c>
      <c r="K35" s="77">
        <v>1009.086</v>
      </c>
      <c r="L35" s="113">
        <v>1.8195136055879753E-2</v>
      </c>
      <c r="M35" s="113">
        <v>2.4152380606409826E-2</v>
      </c>
      <c r="N35" s="83">
        <v>8.0378451090769076E-2</v>
      </c>
      <c r="O35" s="215">
        <v>6.9167017589625929E-2</v>
      </c>
      <c r="P35" s="84">
        <v>1.867753378207667E-2</v>
      </c>
    </row>
    <row r="36" spans="1:18" s="2" customFormat="1" ht="15.75" thickBot="1" x14ac:dyDescent="0.3">
      <c r="A36" s="193" t="s">
        <v>58</v>
      </c>
      <c r="B36" s="39">
        <v>13529.066999999999</v>
      </c>
      <c r="C36" s="39">
        <v>12981.078</v>
      </c>
      <c r="D36" s="70">
        <v>10276.259</v>
      </c>
      <c r="E36" s="40">
        <v>10483.752</v>
      </c>
      <c r="F36" s="71">
        <v>13817.044</v>
      </c>
      <c r="G36" s="39">
        <v>612.31399999999996</v>
      </c>
      <c r="H36" s="39">
        <v>743.91700000000003</v>
      </c>
      <c r="I36" s="70">
        <v>2249.384</v>
      </c>
      <c r="J36" s="40">
        <v>2122.4769999999999</v>
      </c>
      <c r="K36" s="71">
        <v>449.48399999999998</v>
      </c>
      <c r="L36" s="112">
        <v>4.3299448618207795E-2</v>
      </c>
      <c r="M36" s="112">
        <v>5.4201622659971832E-2</v>
      </c>
      <c r="N36" s="81">
        <v>0.17958231765027952</v>
      </c>
      <c r="O36" s="214">
        <v>0.16836732063172896</v>
      </c>
      <c r="P36" s="82">
        <v>3.1506194078895718E-2</v>
      </c>
      <c r="R36" s="6"/>
    </row>
    <row r="37" spans="1:18" s="2" customFormat="1" ht="15" x14ac:dyDescent="0.25">
      <c r="A37" s="198" t="s">
        <v>54</v>
      </c>
      <c r="B37" s="41">
        <v>1228.183</v>
      </c>
      <c r="C37" s="41">
        <v>1134.893</v>
      </c>
      <c r="D37" s="74">
        <v>673.79100000000005</v>
      </c>
      <c r="E37" s="42">
        <v>657.40200000000004</v>
      </c>
      <c r="F37" s="77">
        <v>1025.413</v>
      </c>
      <c r="G37" s="41">
        <v>70.555000000000007</v>
      </c>
      <c r="H37" s="41">
        <v>105.134</v>
      </c>
      <c r="I37" s="74">
        <v>257.928</v>
      </c>
      <c r="J37" s="42">
        <v>281.79399999999998</v>
      </c>
      <c r="K37" s="77">
        <v>69.38</v>
      </c>
      <c r="L37" s="113">
        <v>5.4325814752475096E-2</v>
      </c>
      <c r="M37" s="113">
        <v>8.478363777562907E-2</v>
      </c>
      <c r="N37" s="83">
        <v>0.27683024602911394</v>
      </c>
      <c r="O37" s="215">
        <v>0.30003747886490145</v>
      </c>
      <c r="P37" s="84">
        <v>6.3372710640276275E-2</v>
      </c>
      <c r="R37" s="6"/>
    </row>
    <row r="38" spans="1:18" s="2" customFormat="1" ht="15" x14ac:dyDescent="0.25">
      <c r="A38" s="195" t="s">
        <v>73</v>
      </c>
      <c r="B38" s="41">
        <v>12300.884</v>
      </c>
      <c r="C38" s="41">
        <v>11846.184999999999</v>
      </c>
      <c r="D38" s="74">
        <v>9602.4670000000006</v>
      </c>
      <c r="E38" s="42">
        <v>9826.3490000000002</v>
      </c>
      <c r="F38" s="77">
        <v>12791.63</v>
      </c>
      <c r="G38" s="41">
        <v>541.75800000000004</v>
      </c>
      <c r="H38" s="41">
        <v>638.78300000000002</v>
      </c>
      <c r="I38" s="74">
        <v>1991.4559999999999</v>
      </c>
      <c r="J38" s="42">
        <v>1840.683</v>
      </c>
      <c r="K38" s="77">
        <v>380.10500000000002</v>
      </c>
      <c r="L38" s="113">
        <v>4.2184310673769466E-2</v>
      </c>
      <c r="M38" s="113">
        <v>5.1164167981848259E-2</v>
      </c>
      <c r="N38" s="83">
        <v>0.17176722667556096</v>
      </c>
      <c r="O38" s="215">
        <v>0.15776788818270149</v>
      </c>
      <c r="P38" s="84">
        <v>2.8857625817707389E-2</v>
      </c>
      <c r="R38" s="6"/>
    </row>
    <row r="39" spans="1:18" s="2" customFormat="1" ht="15" x14ac:dyDescent="0.25">
      <c r="A39" s="196" t="s">
        <v>7</v>
      </c>
      <c r="B39" s="41">
        <v>8169.2950000000001</v>
      </c>
      <c r="C39" s="41">
        <v>7651.0169999999998</v>
      </c>
      <c r="D39" s="74">
        <v>6050.7759999999998</v>
      </c>
      <c r="E39" s="42">
        <f>E40+E41+E42</f>
        <v>6188.1680000000006</v>
      </c>
      <c r="F39" s="77">
        <v>8817.2739999999994</v>
      </c>
      <c r="G39" s="41">
        <v>393.78700000000003</v>
      </c>
      <c r="H39" s="41">
        <v>527.07799999999997</v>
      </c>
      <c r="I39" s="74">
        <v>1594.164</v>
      </c>
      <c r="J39" s="42">
        <f>J40+J41+J42</f>
        <v>1395.923</v>
      </c>
      <c r="K39" s="77">
        <v>246.10499999999999</v>
      </c>
      <c r="L39" s="113">
        <v>4.5986596881823626E-2</v>
      </c>
      <c r="M39" s="113">
        <v>6.4449972762605473E-2</v>
      </c>
      <c r="N39" s="83">
        <v>0.20852537757000056</v>
      </c>
      <c r="O39" s="215">
        <v>0.18405936848595303</v>
      </c>
      <c r="P39" s="84">
        <v>2.7153780063704721E-2</v>
      </c>
    </row>
    <row r="40" spans="1:18" s="2" customFormat="1" ht="15" x14ac:dyDescent="0.25">
      <c r="A40" s="197" t="s">
        <v>8</v>
      </c>
      <c r="B40" s="41">
        <v>3299.94</v>
      </c>
      <c r="C40" s="41">
        <v>3255.163</v>
      </c>
      <c r="D40" s="74">
        <v>2614.5450000000001</v>
      </c>
      <c r="E40" s="42">
        <v>2534.4810000000002</v>
      </c>
      <c r="F40" s="77">
        <v>3834.1860000000001</v>
      </c>
      <c r="G40" s="41">
        <v>233.09899999999999</v>
      </c>
      <c r="H40" s="41">
        <v>283.43599999999998</v>
      </c>
      <c r="I40" s="74">
        <v>661.91300000000001</v>
      </c>
      <c r="J40" s="42">
        <v>606.58799999999997</v>
      </c>
      <c r="K40" s="77">
        <v>154.541</v>
      </c>
      <c r="L40" s="113">
        <v>6.5976911095518606E-2</v>
      </c>
      <c r="M40" s="113">
        <v>8.0098366613453501E-2</v>
      </c>
      <c r="N40" s="83">
        <v>0.20202090183973059</v>
      </c>
      <c r="O40" s="215">
        <v>0.19311514646765157</v>
      </c>
      <c r="P40" s="84">
        <v>3.8744441522320275E-2</v>
      </c>
    </row>
    <row r="41" spans="1:18" s="2" customFormat="1" ht="15" x14ac:dyDescent="0.25">
      <c r="A41" s="197" t="s">
        <v>1</v>
      </c>
      <c r="B41" s="41">
        <v>3314.319</v>
      </c>
      <c r="C41" s="41">
        <v>2888.288</v>
      </c>
      <c r="D41" s="74">
        <v>2219.7510000000002</v>
      </c>
      <c r="E41" s="42">
        <v>2477.1190000000001</v>
      </c>
      <c r="F41" s="77">
        <v>3424.88</v>
      </c>
      <c r="G41" s="41">
        <v>89.049000000000007</v>
      </c>
      <c r="H41" s="41">
        <v>147.84299999999999</v>
      </c>
      <c r="I41" s="74">
        <v>668.52800000000002</v>
      </c>
      <c r="J41" s="42">
        <v>541.74099999999999</v>
      </c>
      <c r="K41" s="77">
        <v>59.54</v>
      </c>
      <c r="L41" s="113">
        <v>2.6164963647774795E-2</v>
      </c>
      <c r="M41" s="113">
        <v>4.8694539201371748E-2</v>
      </c>
      <c r="N41" s="83">
        <v>0.23146240373592714</v>
      </c>
      <c r="O41" s="215">
        <v>0.17945217731196544</v>
      </c>
      <c r="P41" s="84">
        <v>1.7087492322969102E-2</v>
      </c>
    </row>
    <row r="42" spans="1:18" s="2" customFormat="1" ht="15" x14ac:dyDescent="0.25">
      <c r="A42" s="197" t="s">
        <v>9</v>
      </c>
      <c r="B42" s="41">
        <v>1555.0360000000001</v>
      </c>
      <c r="C42" s="41">
        <v>1507.566</v>
      </c>
      <c r="D42" s="74">
        <v>1216.48</v>
      </c>
      <c r="E42" s="42">
        <v>1176.568</v>
      </c>
      <c r="F42" s="77">
        <v>1558.2080000000001</v>
      </c>
      <c r="G42" s="41">
        <v>71.638999999999996</v>
      </c>
      <c r="H42" s="41">
        <v>95.799000000000007</v>
      </c>
      <c r="I42" s="74">
        <v>263.72300000000001</v>
      </c>
      <c r="J42" s="42">
        <v>247.59399999999999</v>
      </c>
      <c r="K42" s="77">
        <v>32.024000000000001</v>
      </c>
      <c r="L42" s="113">
        <v>4.404014323697112E-2</v>
      </c>
      <c r="M42" s="113">
        <v>5.9748715981700992E-2</v>
      </c>
      <c r="N42" s="83">
        <v>0.17816677847565504</v>
      </c>
      <c r="O42" s="215">
        <v>0.17385241285752603</v>
      </c>
      <c r="P42" s="84">
        <v>2.013794213674483E-2</v>
      </c>
    </row>
    <row r="43" spans="1:18" s="2" customFormat="1" ht="15.75" thickBot="1" x14ac:dyDescent="0.3">
      <c r="A43" s="199" t="s">
        <v>2</v>
      </c>
      <c r="B43" s="43">
        <v>4131.5889999999999</v>
      </c>
      <c r="C43" s="43">
        <v>4195.1679999999997</v>
      </c>
      <c r="D43" s="78">
        <v>3551.6909999999998</v>
      </c>
      <c r="E43" s="44">
        <v>3638.181</v>
      </c>
      <c r="F43" s="79">
        <v>3974.3560000000002</v>
      </c>
      <c r="G43" s="43">
        <v>147.971</v>
      </c>
      <c r="H43" s="43">
        <v>111.705</v>
      </c>
      <c r="I43" s="78">
        <v>397.29199999999997</v>
      </c>
      <c r="J43" s="44">
        <v>444.76</v>
      </c>
      <c r="K43" s="79">
        <v>134</v>
      </c>
      <c r="L43" s="114">
        <v>3.4576218115881074E-2</v>
      </c>
      <c r="M43" s="114">
        <v>2.5936450877469572E-2</v>
      </c>
      <c r="N43" s="85">
        <v>0.10060615606600484</v>
      </c>
      <c r="O43" s="216">
        <v>0.10893128262201193</v>
      </c>
      <c r="P43" s="86">
        <v>3.2616452907196947E-2</v>
      </c>
    </row>
    <row r="44" spans="1:18" s="5" customFormat="1" ht="24.75" customHeight="1" x14ac:dyDescent="0.2">
      <c r="A44" s="325" t="s">
        <v>122</v>
      </c>
      <c r="B44" s="326"/>
      <c r="C44" s="326"/>
      <c r="D44" s="326"/>
      <c r="E44" s="326"/>
      <c r="F44" s="326"/>
      <c r="G44" s="326"/>
      <c r="H44" s="326"/>
      <c r="I44" s="326"/>
      <c r="J44" s="326"/>
      <c r="K44" s="326"/>
      <c r="L44" s="326"/>
      <c r="M44" s="326"/>
      <c r="N44" s="326"/>
      <c r="O44" s="326"/>
      <c r="P44" s="326"/>
    </row>
    <row r="45" spans="1:18" s="2" customFormat="1" ht="22.35" customHeight="1" x14ac:dyDescent="0.2">
      <c r="A45" s="27"/>
    </row>
    <row r="46" spans="1:18" s="2" customFormat="1" x14ac:dyDescent="0.2"/>
    <row r="47" spans="1:18" s="2" customFormat="1" x14ac:dyDescent="0.2"/>
    <row r="48" spans="1:18" s="2" customFormat="1" x14ac:dyDescent="0.2"/>
    <row r="49" spans="1:1" s="2" customFormat="1" x14ac:dyDescent="0.2">
      <c r="A49" s="27"/>
    </row>
    <row r="50" spans="1:1" s="2" customFormat="1" x14ac:dyDescent="0.2"/>
    <row r="51" spans="1:1" s="2" customFormat="1" x14ac:dyDescent="0.2"/>
    <row r="52" spans="1:1" s="2" customFormat="1" x14ac:dyDescent="0.2"/>
    <row r="53" spans="1:1" s="2" customFormat="1" x14ac:dyDescent="0.2"/>
    <row r="54" spans="1:1" s="2" customFormat="1" x14ac:dyDescent="0.2"/>
    <row r="55" spans="1:1" s="2" customFormat="1" x14ac:dyDescent="0.2"/>
    <row r="56" spans="1:1" s="2" customFormat="1" x14ac:dyDescent="0.2"/>
    <row r="57" spans="1:1" s="2" customFormat="1" x14ac:dyDescent="0.2"/>
    <row r="58" spans="1:1" s="2" customFormat="1" x14ac:dyDescent="0.2"/>
    <row r="59" spans="1:1" s="2" customFormat="1" x14ac:dyDescent="0.2"/>
    <row r="60" spans="1:1" s="2" customFormat="1" x14ac:dyDescent="0.2"/>
    <row r="61" spans="1:1" s="2" customFormat="1" x14ac:dyDescent="0.2"/>
    <row r="62" spans="1:1" s="2" customFormat="1" x14ac:dyDescent="0.2"/>
    <row r="63" spans="1:1" s="2" customFormat="1" x14ac:dyDescent="0.2"/>
    <row r="64" spans="1:1"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sheetData>
  <mergeCells count="5">
    <mergeCell ref="B2:F2"/>
    <mergeCell ref="G2:K2"/>
    <mergeCell ref="L2:P2"/>
    <mergeCell ref="A1:P1"/>
    <mergeCell ref="A44:P44"/>
  </mergeCells>
  <pageMargins left="0.2" right="0.7" top="0.7" bottom="0.4"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0"/>
  <sheetViews>
    <sheetView workbookViewId="0">
      <selection activeCell="R23" sqref="R23"/>
    </sheetView>
  </sheetViews>
  <sheetFormatPr defaultColWidth="9" defaultRowHeight="12.75" x14ac:dyDescent="0.2"/>
  <cols>
    <col min="1" max="13" width="9" style="52"/>
    <col min="14" max="14" width="9.7109375" style="52" bestFit="1" customWidth="1"/>
    <col min="15" max="16384" width="9" style="52"/>
  </cols>
  <sheetData>
    <row r="1" spans="2:20" ht="12.75" customHeight="1" x14ac:dyDescent="0.3">
      <c r="B1" s="380" t="s">
        <v>138</v>
      </c>
      <c r="C1" s="381"/>
      <c r="D1" s="381"/>
      <c r="E1" s="381"/>
      <c r="F1" s="381"/>
      <c r="G1" s="381"/>
      <c r="H1" s="381"/>
      <c r="I1" s="381"/>
      <c r="J1" s="381"/>
      <c r="K1" s="381"/>
      <c r="L1" s="386"/>
      <c r="M1" s="279"/>
      <c r="N1" s="279"/>
      <c r="O1" s="279"/>
      <c r="P1" s="279"/>
      <c r="Q1" s="279"/>
      <c r="R1" s="279"/>
      <c r="S1" s="279"/>
      <c r="T1" s="279"/>
    </row>
    <row r="2" spans="2:20" ht="30.75" customHeight="1" thickBot="1" x14ac:dyDescent="0.35">
      <c r="B2" s="382"/>
      <c r="C2" s="383"/>
      <c r="D2" s="383"/>
      <c r="E2" s="383"/>
      <c r="F2" s="383"/>
      <c r="G2" s="383"/>
      <c r="H2" s="383"/>
      <c r="I2" s="383"/>
      <c r="J2" s="383"/>
      <c r="K2" s="383"/>
      <c r="L2" s="387"/>
      <c r="M2" s="280"/>
      <c r="N2" s="280"/>
      <c r="O2" s="280"/>
      <c r="P2" s="280"/>
      <c r="Q2" s="280"/>
      <c r="R2" s="280"/>
      <c r="S2" s="280"/>
      <c r="T2" s="280"/>
    </row>
    <row r="3" spans="2:20" ht="17.850000000000001" customHeight="1" thickBot="1" x14ac:dyDescent="0.3">
      <c r="B3" s="210"/>
      <c r="C3" s="377" t="s">
        <v>52</v>
      </c>
      <c r="D3" s="378"/>
      <c r="E3" s="378"/>
      <c r="F3" s="378"/>
      <c r="G3" s="378"/>
      <c r="H3" s="378"/>
      <c r="I3" s="378"/>
      <c r="J3" s="378"/>
      <c r="K3" s="378"/>
      <c r="L3" s="385"/>
      <c r="M3" s="237"/>
      <c r="N3" s="237"/>
      <c r="O3" s="242"/>
      <c r="P3" s="242"/>
      <c r="Q3" s="242"/>
      <c r="R3" s="242"/>
      <c r="S3" s="242"/>
      <c r="T3" s="242"/>
    </row>
    <row r="4" spans="2:20" ht="17.850000000000001" customHeight="1" thickBot="1" x14ac:dyDescent="0.3">
      <c r="B4" s="54"/>
      <c r="C4" s="371" t="s">
        <v>0</v>
      </c>
      <c r="D4" s="372"/>
      <c r="E4" s="372"/>
      <c r="F4" s="372"/>
      <c r="G4" s="373"/>
      <c r="H4" s="371" t="s">
        <v>5</v>
      </c>
      <c r="I4" s="372"/>
      <c r="J4" s="372"/>
      <c r="K4" s="372"/>
      <c r="L4" s="373"/>
      <c r="M4" s="237"/>
      <c r="N4" s="237"/>
      <c r="O4" s="237"/>
      <c r="P4" s="237"/>
      <c r="Q4" s="237"/>
      <c r="R4" s="237"/>
      <c r="S4" s="237"/>
      <c r="T4" s="237"/>
    </row>
    <row r="5" spans="2:20" ht="23.45" customHeight="1" thickBot="1" x14ac:dyDescent="0.35">
      <c r="B5" s="55" t="s">
        <v>3</v>
      </c>
      <c r="C5" s="103">
        <v>43862</v>
      </c>
      <c r="D5" s="104">
        <v>43891</v>
      </c>
      <c r="E5" s="104">
        <v>43922</v>
      </c>
      <c r="F5" s="104">
        <v>43971</v>
      </c>
      <c r="G5" s="104" t="s">
        <v>142</v>
      </c>
      <c r="H5" s="103">
        <v>43862</v>
      </c>
      <c r="I5" s="104">
        <v>43891</v>
      </c>
      <c r="J5" s="104">
        <v>43922</v>
      </c>
      <c r="K5" s="104">
        <v>43971</v>
      </c>
      <c r="L5" s="249" t="s">
        <v>142</v>
      </c>
      <c r="M5" s="65"/>
      <c r="N5" s="65"/>
      <c r="O5" s="65"/>
      <c r="P5" s="65"/>
      <c r="Q5" s="65"/>
      <c r="R5" s="65"/>
      <c r="S5" s="65"/>
      <c r="T5" s="65"/>
    </row>
    <row r="6" spans="2:20" ht="15" x14ac:dyDescent="0.25">
      <c r="B6" s="232" t="s">
        <v>28</v>
      </c>
      <c r="C6" s="287">
        <v>813.01300000000003</v>
      </c>
      <c r="D6" s="288">
        <v>794.65800000000002</v>
      </c>
      <c r="E6" s="288">
        <v>810.86099999999999</v>
      </c>
      <c r="F6" s="289">
        <v>809.63400000000001</v>
      </c>
      <c r="G6" s="288">
        <v>811.51599999999996</v>
      </c>
      <c r="H6" s="287">
        <v>141.78899999999999</v>
      </c>
      <c r="I6" s="288">
        <v>149.40600000000001</v>
      </c>
      <c r="J6" s="288">
        <v>240.59200000000001</v>
      </c>
      <c r="K6" s="289">
        <v>170.893</v>
      </c>
      <c r="L6" s="290">
        <v>181.62299999999999</v>
      </c>
      <c r="M6" s="57"/>
      <c r="N6" s="57"/>
      <c r="O6" s="57"/>
      <c r="P6" s="57"/>
      <c r="Q6" s="57"/>
      <c r="R6" s="57"/>
      <c r="S6" s="57"/>
      <c r="T6" s="57"/>
    </row>
    <row r="7" spans="2:20" ht="15" x14ac:dyDescent="0.25">
      <c r="B7" s="232" t="s">
        <v>6</v>
      </c>
      <c r="C7" s="287">
        <v>4017.1579999999999</v>
      </c>
      <c r="D7" s="288">
        <v>3970.9940000000001</v>
      </c>
      <c r="E7" s="288">
        <v>4466.3050000000003</v>
      </c>
      <c r="F7" s="289">
        <v>4392.3950000000004</v>
      </c>
      <c r="G7" s="288">
        <v>4016.3609999999999</v>
      </c>
      <c r="H7" s="287">
        <v>1651.2840000000001</v>
      </c>
      <c r="I7" s="288">
        <v>1722.7750000000001</v>
      </c>
      <c r="J7" s="288">
        <v>1781.01</v>
      </c>
      <c r="K7" s="289">
        <v>1886.1179999999999</v>
      </c>
      <c r="L7" s="290">
        <v>1753.915</v>
      </c>
      <c r="M7" s="57"/>
      <c r="N7" s="57"/>
      <c r="O7" s="57"/>
      <c r="P7" s="57"/>
      <c r="Q7" s="57"/>
      <c r="R7" s="57"/>
      <c r="S7" s="57"/>
      <c r="T7" s="57"/>
    </row>
    <row r="8" spans="2:20" ht="15" x14ac:dyDescent="0.25">
      <c r="B8" s="232" t="s">
        <v>29</v>
      </c>
      <c r="C8" s="287">
        <v>2324.5</v>
      </c>
      <c r="D8" s="288">
        <v>2364.5540000000001</v>
      </c>
      <c r="E8" s="288">
        <v>2496.1390000000001</v>
      </c>
      <c r="F8" s="289">
        <v>2378.65</v>
      </c>
      <c r="G8" s="288">
        <v>2243.078</v>
      </c>
      <c r="H8" s="287">
        <v>515.78399999999999</v>
      </c>
      <c r="I8" s="288">
        <v>559.66800000000001</v>
      </c>
      <c r="J8" s="288">
        <v>834.27099999999996</v>
      </c>
      <c r="K8" s="289">
        <v>746.35</v>
      </c>
      <c r="L8" s="290">
        <v>642.88800000000003</v>
      </c>
      <c r="M8" s="57"/>
      <c r="N8" s="247"/>
      <c r="O8" s="247"/>
      <c r="P8" s="57"/>
      <c r="Q8" s="57"/>
      <c r="R8" s="57"/>
      <c r="S8" s="57"/>
      <c r="T8" s="57"/>
    </row>
    <row r="9" spans="2:20" ht="15" x14ac:dyDescent="0.25">
      <c r="B9" s="232" t="s">
        <v>30</v>
      </c>
      <c r="C9" s="287">
        <v>1337.2370000000001</v>
      </c>
      <c r="D9" s="288">
        <v>1429.796</v>
      </c>
      <c r="E9" s="288">
        <v>1508.4069999999999</v>
      </c>
      <c r="F9" s="289">
        <v>1489.912</v>
      </c>
      <c r="G9" s="288">
        <v>1302.865</v>
      </c>
      <c r="H9" s="287">
        <v>138.625</v>
      </c>
      <c r="I9" s="288">
        <v>167.136</v>
      </c>
      <c r="J9" s="288">
        <v>133.29499999999999</v>
      </c>
      <c r="K9" s="289">
        <v>181.42500000000001</v>
      </c>
      <c r="L9" s="290">
        <v>169.56</v>
      </c>
      <c r="M9" s="57"/>
      <c r="N9" s="247"/>
      <c r="O9" s="247"/>
      <c r="P9" s="5"/>
      <c r="Q9" s="5"/>
      <c r="R9" s="5"/>
      <c r="S9" s="5"/>
      <c r="T9" s="5"/>
    </row>
    <row r="10" spans="2:20" ht="15" x14ac:dyDescent="0.25">
      <c r="B10" s="232" t="s">
        <v>31</v>
      </c>
      <c r="C10" s="287">
        <v>159.09299999999999</v>
      </c>
      <c r="D10" s="288">
        <v>147.40700000000001</v>
      </c>
      <c r="E10" s="288">
        <v>164.82900000000001</v>
      </c>
      <c r="F10" s="289">
        <v>172.37899999999999</v>
      </c>
      <c r="G10" s="288">
        <v>166.828</v>
      </c>
      <c r="H10" s="287">
        <v>26.760999999999999</v>
      </c>
      <c r="I10" s="288">
        <v>22.957999999999998</v>
      </c>
      <c r="J10" s="288">
        <v>25.855</v>
      </c>
      <c r="K10" s="289">
        <v>33.052999999999997</v>
      </c>
      <c r="L10" s="290">
        <v>33.588999999999999</v>
      </c>
      <c r="M10" s="57"/>
      <c r="N10" s="247"/>
      <c r="O10" s="247"/>
      <c r="P10" s="5"/>
      <c r="Q10" s="5"/>
      <c r="R10" s="5"/>
      <c r="S10" s="5"/>
      <c r="T10" s="5"/>
    </row>
    <row r="11" spans="2:20" ht="15" x14ac:dyDescent="0.25">
      <c r="B11" s="232" t="s">
        <v>32</v>
      </c>
      <c r="C11" s="287">
        <v>1381.192</v>
      </c>
      <c r="D11" s="288">
        <v>1464.2619999999999</v>
      </c>
      <c r="E11" s="288">
        <v>1516.7249999999999</v>
      </c>
      <c r="F11" s="289">
        <v>1435.5419999999999</v>
      </c>
      <c r="G11" s="288">
        <v>1444.346</v>
      </c>
      <c r="H11" s="287">
        <v>317.416</v>
      </c>
      <c r="I11" s="288">
        <v>245.006</v>
      </c>
      <c r="J11" s="288">
        <v>289.78699999999998</v>
      </c>
      <c r="K11" s="289">
        <v>221.83699999999999</v>
      </c>
      <c r="L11" s="290">
        <v>224.84700000000001</v>
      </c>
      <c r="M11" s="57"/>
      <c r="N11" s="247"/>
      <c r="O11" s="247"/>
      <c r="P11" s="5"/>
      <c r="Q11" s="5"/>
      <c r="R11" s="5"/>
      <c r="S11" s="5"/>
      <c r="T11" s="5"/>
    </row>
    <row r="12" spans="2:20" ht="15" x14ac:dyDescent="0.25">
      <c r="B12" s="232" t="s">
        <v>33</v>
      </c>
      <c r="C12" s="287">
        <v>591.59299999999996</v>
      </c>
      <c r="D12" s="288">
        <v>527.10299999999995</v>
      </c>
      <c r="E12" s="288">
        <v>687.46900000000005</v>
      </c>
      <c r="F12" s="289">
        <v>611.17200000000003</v>
      </c>
      <c r="G12" s="288">
        <v>577.73199999999997</v>
      </c>
      <c r="H12" s="287">
        <v>123.199</v>
      </c>
      <c r="I12" s="288">
        <v>98.858000000000004</v>
      </c>
      <c r="J12" s="288">
        <v>165.00899999999999</v>
      </c>
      <c r="K12" s="289">
        <v>95.798000000000002</v>
      </c>
      <c r="L12" s="290">
        <v>65.028999999999996</v>
      </c>
      <c r="M12" s="57"/>
      <c r="P12" s="5"/>
      <c r="Q12" s="5"/>
      <c r="R12" s="5"/>
      <c r="S12" s="5"/>
      <c r="T12" s="5"/>
    </row>
    <row r="13" spans="2:20" ht="15" x14ac:dyDescent="0.25">
      <c r="B13" s="232" t="s">
        <v>34</v>
      </c>
      <c r="C13" s="287">
        <v>615.50800000000004</v>
      </c>
      <c r="D13" s="288">
        <v>707.42399999999998</v>
      </c>
      <c r="E13" s="288">
        <v>807.73199999999997</v>
      </c>
      <c r="F13" s="289">
        <v>749.82100000000003</v>
      </c>
      <c r="G13" s="288">
        <v>622.24400000000003</v>
      </c>
      <c r="H13" s="287">
        <v>138.15100000000001</v>
      </c>
      <c r="I13" s="288">
        <v>135.60599999999999</v>
      </c>
      <c r="J13" s="288">
        <v>201.096</v>
      </c>
      <c r="K13" s="289">
        <v>149.20599999999999</v>
      </c>
      <c r="L13" s="290">
        <v>148.541</v>
      </c>
      <c r="M13" s="57"/>
      <c r="P13" s="57"/>
      <c r="Q13" s="57"/>
      <c r="R13" s="57"/>
      <c r="S13" s="57"/>
      <c r="T13" s="57"/>
    </row>
    <row r="14" spans="2:20" ht="15" x14ac:dyDescent="0.25">
      <c r="B14" s="232" t="s">
        <v>35</v>
      </c>
      <c r="C14" s="287">
        <v>324.375</v>
      </c>
      <c r="D14" s="288">
        <v>324.47199999999998</v>
      </c>
      <c r="E14" s="288">
        <v>362.55500000000001</v>
      </c>
      <c r="F14" s="289">
        <v>388.25299999999999</v>
      </c>
      <c r="G14" s="288">
        <v>302.72300000000001</v>
      </c>
      <c r="H14" s="287">
        <v>53.177</v>
      </c>
      <c r="I14" s="288">
        <v>56.765999999999998</v>
      </c>
      <c r="J14" s="288">
        <v>68.231999999999999</v>
      </c>
      <c r="K14" s="289">
        <v>90.319000000000003</v>
      </c>
      <c r="L14" s="290">
        <v>79.885000000000005</v>
      </c>
      <c r="M14" s="57"/>
      <c r="P14" s="57"/>
      <c r="Q14" s="57"/>
      <c r="R14" s="57"/>
      <c r="S14" s="57"/>
      <c r="T14" s="57"/>
    </row>
    <row r="15" spans="2:20" ht="15" x14ac:dyDescent="0.25">
      <c r="B15" s="232" t="s">
        <v>36</v>
      </c>
      <c r="C15" s="287">
        <v>716.48199999999997</v>
      </c>
      <c r="D15" s="288">
        <v>659.78099999999995</v>
      </c>
      <c r="E15" s="288">
        <v>839.96799999999996</v>
      </c>
      <c r="F15" s="289">
        <v>809.64700000000005</v>
      </c>
      <c r="G15" s="288">
        <v>884.16700000000003</v>
      </c>
      <c r="H15" s="287">
        <v>233.03399999999999</v>
      </c>
      <c r="I15" s="288">
        <v>278.03800000000001</v>
      </c>
      <c r="J15" s="288">
        <v>223.751</v>
      </c>
      <c r="K15" s="289">
        <v>260.71699999999998</v>
      </c>
      <c r="L15" s="290">
        <v>247.62700000000001</v>
      </c>
      <c r="M15" s="57"/>
      <c r="P15" s="5"/>
      <c r="Q15" s="5"/>
      <c r="R15" s="5"/>
      <c r="S15" s="5"/>
      <c r="T15" s="5"/>
    </row>
    <row r="16" spans="2:20" ht="15" x14ac:dyDescent="0.25">
      <c r="B16" s="232" t="s">
        <v>37</v>
      </c>
      <c r="C16" s="287">
        <v>293.81299999999999</v>
      </c>
      <c r="D16" s="288">
        <v>286.61</v>
      </c>
      <c r="E16" s="288">
        <v>318.86099999999999</v>
      </c>
      <c r="F16" s="289">
        <v>315.57</v>
      </c>
      <c r="G16" s="288">
        <v>301.834</v>
      </c>
      <c r="H16" s="287">
        <v>38.984000000000002</v>
      </c>
      <c r="I16" s="288">
        <v>49.158999999999999</v>
      </c>
      <c r="J16" s="288">
        <v>53.680999999999997</v>
      </c>
      <c r="K16" s="289">
        <v>50.863</v>
      </c>
      <c r="L16" s="290">
        <v>44.664000000000001</v>
      </c>
      <c r="M16" s="57"/>
      <c r="P16" s="5"/>
      <c r="Q16" s="5"/>
      <c r="R16" s="5"/>
      <c r="S16" s="5"/>
      <c r="T16" s="5"/>
    </row>
    <row r="17" spans="2:20" ht="15" x14ac:dyDescent="0.25">
      <c r="B17" s="232" t="s">
        <v>4</v>
      </c>
      <c r="C17" s="287">
        <v>1916.25</v>
      </c>
      <c r="D17" s="288">
        <v>1907.9459999999999</v>
      </c>
      <c r="E17" s="288">
        <v>2199.6750000000002</v>
      </c>
      <c r="F17" s="289">
        <v>2081.3580000000002</v>
      </c>
      <c r="G17" s="288">
        <v>2117.4450000000002</v>
      </c>
      <c r="H17" s="287">
        <v>701.74900000000002</v>
      </c>
      <c r="I17" s="288">
        <v>688.11900000000003</v>
      </c>
      <c r="J17" s="288">
        <v>892.89</v>
      </c>
      <c r="K17" s="289">
        <v>837.87599999999998</v>
      </c>
      <c r="L17" s="290">
        <v>655.97500000000002</v>
      </c>
      <c r="M17" s="57"/>
      <c r="P17" s="57"/>
      <c r="Q17" s="57"/>
      <c r="R17" s="57"/>
      <c r="S17" s="57"/>
      <c r="T17" s="57"/>
    </row>
    <row r="18" spans="2:20" ht="15" x14ac:dyDescent="0.25">
      <c r="B18" s="232" t="s">
        <v>38</v>
      </c>
      <c r="C18" s="287">
        <v>1260.2370000000001</v>
      </c>
      <c r="D18" s="288">
        <v>1390.875</v>
      </c>
      <c r="E18" s="288">
        <v>1516.865</v>
      </c>
      <c r="F18" s="289">
        <v>1398.348</v>
      </c>
      <c r="G18" s="288">
        <v>1227.8699999999999</v>
      </c>
      <c r="H18" s="287">
        <v>158.27000000000001</v>
      </c>
      <c r="I18" s="288">
        <v>185.85499999999999</v>
      </c>
      <c r="J18" s="288">
        <v>183.477</v>
      </c>
      <c r="K18" s="289">
        <v>134.34100000000001</v>
      </c>
      <c r="L18" s="290">
        <v>142.29300000000001</v>
      </c>
      <c r="M18" s="57"/>
      <c r="P18" s="57"/>
      <c r="Q18" s="57"/>
      <c r="R18" s="57"/>
      <c r="S18" s="57"/>
      <c r="T18" s="57"/>
    </row>
    <row r="19" spans="2:20" ht="15" x14ac:dyDescent="0.25">
      <c r="B19" s="232" t="s">
        <v>39</v>
      </c>
      <c r="C19" s="287">
        <v>3435.4679999999998</v>
      </c>
      <c r="D19" s="288">
        <v>3506.9369999999999</v>
      </c>
      <c r="E19" s="288">
        <v>3725.1680000000001</v>
      </c>
      <c r="F19" s="289">
        <v>3537.0619999999999</v>
      </c>
      <c r="G19" s="288">
        <v>3419.0189999999998</v>
      </c>
      <c r="H19" s="287">
        <v>772.38599999999997</v>
      </c>
      <c r="I19" s="288">
        <v>887.56200000000001</v>
      </c>
      <c r="J19" s="288">
        <v>948.27599999999995</v>
      </c>
      <c r="K19" s="289">
        <v>922.76300000000003</v>
      </c>
      <c r="L19" s="290">
        <v>903.77099999999996</v>
      </c>
      <c r="M19" s="57"/>
      <c r="P19" s="57"/>
      <c r="Q19" s="57"/>
      <c r="R19" s="57"/>
      <c r="S19" s="57"/>
      <c r="T19" s="57"/>
    </row>
    <row r="20" spans="2:20" ht="15" x14ac:dyDescent="0.25">
      <c r="B20" s="232" t="s">
        <v>40</v>
      </c>
      <c r="C20" s="287">
        <v>865.10599999999999</v>
      </c>
      <c r="D20" s="288">
        <v>888.24599999999998</v>
      </c>
      <c r="E20" s="288">
        <v>918.31600000000003</v>
      </c>
      <c r="F20" s="289">
        <v>849.56600000000003</v>
      </c>
      <c r="G20" s="288">
        <v>790.46199999999999</v>
      </c>
      <c r="H20" s="287">
        <v>110.28700000000001</v>
      </c>
      <c r="I20" s="288">
        <v>79.495000000000005</v>
      </c>
      <c r="J20" s="288">
        <v>182.14599999999999</v>
      </c>
      <c r="K20" s="289">
        <v>154.29499999999999</v>
      </c>
      <c r="L20" s="290">
        <v>172.542</v>
      </c>
      <c r="M20" s="57"/>
      <c r="P20" s="57"/>
      <c r="Q20" s="57"/>
      <c r="R20" s="57"/>
      <c r="S20" s="57"/>
      <c r="T20" s="57"/>
    </row>
    <row r="21" spans="2:20" ht="15.75" thickBot="1" x14ac:dyDescent="0.3">
      <c r="B21" s="232" t="s">
        <v>41</v>
      </c>
      <c r="C21" s="287">
        <v>737.24599999999998</v>
      </c>
      <c r="D21" s="288">
        <v>873.97</v>
      </c>
      <c r="E21" s="288">
        <v>887.33600000000001</v>
      </c>
      <c r="F21" s="289">
        <v>823.726</v>
      </c>
      <c r="G21" s="288">
        <v>808.62199999999996</v>
      </c>
      <c r="H21" s="287">
        <v>165.90100000000001</v>
      </c>
      <c r="I21" s="288">
        <v>152.06800000000001</v>
      </c>
      <c r="J21" s="288">
        <v>159.273</v>
      </c>
      <c r="K21" s="289">
        <v>147.114</v>
      </c>
      <c r="L21" s="290">
        <v>176.483</v>
      </c>
      <c r="M21" s="57"/>
      <c r="P21" s="57"/>
      <c r="Q21" s="57"/>
      <c r="R21" s="57"/>
      <c r="S21" s="57"/>
      <c r="T21" s="57"/>
    </row>
    <row r="22" spans="2:20" ht="15.75" thickBot="1" x14ac:dyDescent="0.3">
      <c r="B22" s="233" t="s">
        <v>18</v>
      </c>
      <c r="C22" s="291">
        <v>36861.875999999997</v>
      </c>
      <c r="D22" s="292">
        <v>37392.807000000001</v>
      </c>
      <c r="E22" s="293">
        <v>40865.214999999997</v>
      </c>
      <c r="F22" s="294">
        <v>39108.663</v>
      </c>
      <c r="G22" s="295">
        <v>37371.65</v>
      </c>
      <c r="H22" s="291">
        <v>6466.9430000000002</v>
      </c>
      <c r="I22" s="292">
        <v>6690.8540000000003</v>
      </c>
      <c r="J22" s="293">
        <v>7772.6319999999996</v>
      </c>
      <c r="K22" s="294">
        <v>7410.3779999999997</v>
      </c>
      <c r="L22" s="295">
        <v>6893.165</v>
      </c>
      <c r="M22" s="243"/>
      <c r="P22" s="243"/>
      <c r="Q22" s="243"/>
      <c r="R22" s="243"/>
      <c r="S22" s="243"/>
      <c r="T22" s="243"/>
    </row>
    <row r="23" spans="2:20" ht="21.75" customHeight="1" thickBot="1" x14ac:dyDescent="0.3">
      <c r="B23" s="245"/>
      <c r="C23" s="377" t="s">
        <v>46</v>
      </c>
      <c r="D23" s="378"/>
      <c r="E23" s="378"/>
      <c r="F23" s="378"/>
      <c r="G23" s="378"/>
      <c r="H23" s="378"/>
      <c r="I23" s="378"/>
      <c r="J23" s="378"/>
      <c r="K23" s="378"/>
      <c r="L23" s="385"/>
      <c r="M23" s="239"/>
      <c r="P23" s="239"/>
      <c r="Q23" s="239"/>
      <c r="R23" s="239"/>
      <c r="S23" s="239"/>
      <c r="T23" s="239"/>
    </row>
    <row r="24" spans="2:20" ht="18.75" customHeight="1" thickBot="1" x14ac:dyDescent="0.3">
      <c r="B24" s="210"/>
      <c r="C24" s="377" t="s">
        <v>0</v>
      </c>
      <c r="D24" s="378"/>
      <c r="E24" s="378"/>
      <c r="F24" s="378"/>
      <c r="G24" s="385"/>
      <c r="H24" s="377" t="s">
        <v>5</v>
      </c>
      <c r="I24" s="378"/>
      <c r="J24" s="378"/>
      <c r="K24" s="378"/>
      <c r="L24" s="385"/>
      <c r="M24" s="244"/>
      <c r="P24" s="244"/>
      <c r="Q24" s="244"/>
      <c r="R24" s="244"/>
      <c r="S24" s="244"/>
      <c r="T24" s="244"/>
    </row>
    <row r="25" spans="2:20" ht="24.75" customHeight="1" thickBot="1" x14ac:dyDescent="0.35">
      <c r="B25" s="211" t="s">
        <v>3</v>
      </c>
      <c r="C25" s="103">
        <v>43862</v>
      </c>
      <c r="D25" s="104">
        <v>43891</v>
      </c>
      <c r="E25" s="104">
        <v>43922</v>
      </c>
      <c r="F25" s="104">
        <v>43971</v>
      </c>
      <c r="G25" s="104" t="s">
        <v>142</v>
      </c>
      <c r="H25" s="103">
        <v>43862</v>
      </c>
      <c r="I25" s="104">
        <v>43891</v>
      </c>
      <c r="J25" s="104">
        <v>43922</v>
      </c>
      <c r="K25" s="104">
        <v>43971</v>
      </c>
      <c r="L25" s="249" t="s">
        <v>142</v>
      </c>
    </row>
    <row r="26" spans="2:20" ht="15" x14ac:dyDescent="0.25">
      <c r="B26" s="234" t="s">
        <v>28</v>
      </c>
      <c r="C26" s="271">
        <v>0.69282847181396812</v>
      </c>
      <c r="D26" s="272">
        <v>0.70707297464371932</v>
      </c>
      <c r="E26" s="272">
        <v>0.68291990497697741</v>
      </c>
      <c r="F26" s="273">
        <v>0.69924710923825339</v>
      </c>
      <c r="G26" s="272">
        <v>0.69327922454655166</v>
      </c>
      <c r="H26" s="271">
        <v>0.7614562058163441</v>
      </c>
      <c r="I26" s="272">
        <v>0.73833500880938463</v>
      </c>
      <c r="J26" s="272">
        <v>0.68843466234311146</v>
      </c>
      <c r="K26" s="273">
        <v>0.70468224823951275</v>
      </c>
      <c r="L26" s="274">
        <v>0.71797013905603391</v>
      </c>
    </row>
    <row r="27" spans="2:20" ht="15" x14ac:dyDescent="0.25">
      <c r="B27" s="234" t="s">
        <v>6</v>
      </c>
      <c r="C27" s="271">
        <v>0.65165295315484484</v>
      </c>
      <c r="D27" s="272">
        <v>0.65404960767110221</v>
      </c>
      <c r="E27" s="272">
        <v>0.60458842644023214</v>
      </c>
      <c r="F27" s="273">
        <v>0.61048335183341462</v>
      </c>
      <c r="G27" s="272">
        <v>0.64803175772179233</v>
      </c>
      <c r="H27" s="271">
        <v>0.69223319753664891</v>
      </c>
      <c r="I27" s="272">
        <v>0.68015085186970947</v>
      </c>
      <c r="J27" s="272">
        <v>0.65743437289203588</v>
      </c>
      <c r="K27" s="273">
        <v>0.62696926545627152</v>
      </c>
      <c r="L27" s="274">
        <v>0.68454459809501744</v>
      </c>
    </row>
    <row r="28" spans="2:20" ht="15" x14ac:dyDescent="0.25">
      <c r="B28" s="234" t="s">
        <v>29</v>
      </c>
      <c r="C28" s="271">
        <v>0.65725343590712981</v>
      </c>
      <c r="D28" s="272">
        <v>0.64637186114523848</v>
      </c>
      <c r="E28" s="272">
        <v>0.60092661087730981</v>
      </c>
      <c r="F28" s="273">
        <v>0.61751569558066732</v>
      </c>
      <c r="G28" s="272">
        <v>0.65571088701631586</v>
      </c>
      <c r="H28" s="271">
        <v>0.75835194474624057</v>
      </c>
      <c r="I28" s="272">
        <v>0.74077047032214938</v>
      </c>
      <c r="J28" s="272">
        <v>0.65481902711272955</v>
      </c>
      <c r="K28" s="273">
        <v>0.70235935098506352</v>
      </c>
      <c r="L28" s="274">
        <v>0.74631400669563575</v>
      </c>
    </row>
    <row r="29" spans="2:20" ht="15" x14ac:dyDescent="0.25">
      <c r="B29" s="234" t="s">
        <v>30</v>
      </c>
      <c r="C29" s="271">
        <v>0.65906858339675267</v>
      </c>
      <c r="D29" s="272">
        <v>0.63313796211647499</v>
      </c>
      <c r="E29" s="272">
        <v>0.61097993966658015</v>
      </c>
      <c r="F29" s="273">
        <v>0.62367017010860404</v>
      </c>
      <c r="G29" s="272">
        <v>0.66393071560768946</v>
      </c>
      <c r="H29" s="271">
        <v>0.76135469621249019</v>
      </c>
      <c r="I29" s="272">
        <v>0.752101712814367</v>
      </c>
      <c r="J29" s="272">
        <v>0.7510073094144436</v>
      </c>
      <c r="K29" s="273">
        <v>0.7115581820176381</v>
      </c>
      <c r="L29" s="274">
        <v>0.76060179929857841</v>
      </c>
    </row>
    <row r="30" spans="2:20" ht="15" x14ac:dyDescent="0.25">
      <c r="B30" s="234" t="s">
        <v>31</v>
      </c>
      <c r="C30" s="271">
        <v>0.64689236068724743</v>
      </c>
      <c r="D30" s="272">
        <v>0.65973158390426767</v>
      </c>
      <c r="E30" s="272">
        <v>0.63441201259814572</v>
      </c>
      <c r="F30" s="273">
        <v>0.61500630939485645</v>
      </c>
      <c r="G30" s="272">
        <v>0.63766362670848331</v>
      </c>
      <c r="H30" s="271">
        <v>0.76053224998210323</v>
      </c>
      <c r="I30" s="272">
        <v>0.76924777871587668</v>
      </c>
      <c r="J30" s="272">
        <v>0.71794032618774883</v>
      </c>
      <c r="K30" s="273">
        <v>0.67239875512914549</v>
      </c>
      <c r="L30" s="274">
        <v>0.72658526658526656</v>
      </c>
    </row>
    <row r="31" spans="2:20" ht="15" x14ac:dyDescent="0.25">
      <c r="B31" s="234" t="s">
        <v>32</v>
      </c>
      <c r="C31" s="271">
        <v>0.64667941445445654</v>
      </c>
      <c r="D31" s="272">
        <v>0.6432310080088105</v>
      </c>
      <c r="E31" s="272">
        <v>0.61172764398825197</v>
      </c>
      <c r="F31" s="273">
        <v>0.64186854577686681</v>
      </c>
      <c r="G31" s="272">
        <v>0.65858497991948894</v>
      </c>
      <c r="H31" s="271">
        <v>0.67918366769388749</v>
      </c>
      <c r="I31" s="272">
        <v>0.73767532495342514</v>
      </c>
      <c r="J31" s="272">
        <v>0.69429300239259684</v>
      </c>
      <c r="K31" s="273">
        <v>0.74296099405826788</v>
      </c>
      <c r="L31" s="274">
        <v>0.76136287654702284</v>
      </c>
    </row>
    <row r="32" spans="2:20" ht="15" x14ac:dyDescent="0.25">
      <c r="B32" s="234" t="s">
        <v>33</v>
      </c>
      <c r="C32" s="271">
        <v>0.66235588886605945</v>
      </c>
      <c r="D32" s="272">
        <v>0.68822427850149759</v>
      </c>
      <c r="E32" s="272">
        <v>0.61726265038776518</v>
      </c>
      <c r="F32" s="273">
        <v>0.63793299557822003</v>
      </c>
      <c r="G32" s="272">
        <v>0.69081663343276745</v>
      </c>
      <c r="H32" s="271">
        <v>0.75255928482625789</v>
      </c>
      <c r="I32" s="272">
        <v>0.78710272081594324</v>
      </c>
      <c r="J32" s="272">
        <v>0.67782943072636714</v>
      </c>
      <c r="K32" s="273">
        <v>0.7591835195636053</v>
      </c>
      <c r="L32" s="274">
        <v>0.8158157846288927</v>
      </c>
    </row>
    <row r="33" spans="2:13" ht="15" x14ac:dyDescent="0.25">
      <c r="B33" s="234" t="s">
        <v>34</v>
      </c>
      <c r="C33" s="271">
        <v>0.67277600891866496</v>
      </c>
      <c r="D33" s="272">
        <v>0.63210854353936607</v>
      </c>
      <c r="E33" s="272">
        <v>0.5830703430590698</v>
      </c>
      <c r="F33" s="273">
        <v>0.60712900981259244</v>
      </c>
      <c r="G33" s="272">
        <v>0.67963201991063082</v>
      </c>
      <c r="H33" s="271">
        <v>0.74871996347689751</v>
      </c>
      <c r="I33" s="272">
        <v>0.75305480993710094</v>
      </c>
      <c r="J33" s="272">
        <v>0.64071394114809455</v>
      </c>
      <c r="K33" s="273">
        <v>0.72900657296095639</v>
      </c>
      <c r="L33" s="274">
        <v>0.74879208262374708</v>
      </c>
    </row>
    <row r="34" spans="2:13" ht="15" x14ac:dyDescent="0.25">
      <c r="B34" s="234" t="s">
        <v>35</v>
      </c>
      <c r="C34" s="271">
        <v>0.7283027496808735</v>
      </c>
      <c r="D34" s="272">
        <v>0.71710605471440503</v>
      </c>
      <c r="E34" s="272">
        <v>0.69317487479202533</v>
      </c>
      <c r="F34" s="273">
        <v>0.68431327589627511</v>
      </c>
      <c r="G34" s="272">
        <v>0.74375042324101037</v>
      </c>
      <c r="H34" s="271">
        <v>0.77905517699850424</v>
      </c>
      <c r="I34" s="272">
        <v>0.77927864874953334</v>
      </c>
      <c r="J34" s="272">
        <v>0.75580059482268058</v>
      </c>
      <c r="K34" s="273">
        <v>0.66401681422513215</v>
      </c>
      <c r="L34" s="274">
        <v>0.72970641078129173</v>
      </c>
    </row>
    <row r="35" spans="2:13" ht="15" x14ac:dyDescent="0.25">
      <c r="B35" s="234" t="s">
        <v>36</v>
      </c>
      <c r="C35" s="271">
        <v>0.66487915467911085</v>
      </c>
      <c r="D35" s="272">
        <v>0.68365234318811674</v>
      </c>
      <c r="E35" s="272">
        <v>0.62158881986626258</v>
      </c>
      <c r="F35" s="273">
        <v>0.6256388299488197</v>
      </c>
      <c r="G35" s="272">
        <v>0.63201428713529373</v>
      </c>
      <c r="H35" s="271">
        <v>0.74613179829028919</v>
      </c>
      <c r="I35" s="272">
        <v>0.6491186889433227</v>
      </c>
      <c r="J35" s="272">
        <v>0.70404598741060243</v>
      </c>
      <c r="K35" s="273">
        <v>0.72471578520573177</v>
      </c>
      <c r="L35" s="274">
        <v>0.73592424966300962</v>
      </c>
    </row>
    <row r="36" spans="2:13" ht="15" x14ac:dyDescent="0.25">
      <c r="B36" s="234" t="s">
        <v>37</v>
      </c>
      <c r="C36" s="271">
        <v>0.64027449588011309</v>
      </c>
      <c r="D36" s="272">
        <v>0.64167613703846782</v>
      </c>
      <c r="E36" s="272">
        <v>0.61038299307425747</v>
      </c>
      <c r="F36" s="273">
        <v>0.60074292155927489</v>
      </c>
      <c r="G36" s="272">
        <v>0.65306117757404669</v>
      </c>
      <c r="H36" s="271">
        <v>0.68044330049018809</v>
      </c>
      <c r="I36" s="272">
        <v>0.64754257035310991</v>
      </c>
      <c r="J36" s="272">
        <v>0.63991333395940375</v>
      </c>
      <c r="K36" s="273">
        <v>0.64085382214627662</v>
      </c>
      <c r="L36" s="274">
        <v>0.6793038083749785</v>
      </c>
    </row>
    <row r="37" spans="2:13" ht="15" x14ac:dyDescent="0.25">
      <c r="B37" s="234" t="s">
        <v>4</v>
      </c>
      <c r="C37" s="271">
        <v>0.62393229152356633</v>
      </c>
      <c r="D37" s="272">
        <v>0.6220491064813678</v>
      </c>
      <c r="E37" s="272">
        <v>0.56997366677027927</v>
      </c>
      <c r="F37" s="273">
        <v>0.60623878370846784</v>
      </c>
      <c r="G37" s="272">
        <v>0.61166673299528362</v>
      </c>
      <c r="H37" s="271">
        <v>0.68360953009579872</v>
      </c>
      <c r="I37" s="272">
        <v>0.66564531199664156</v>
      </c>
      <c r="J37" s="272">
        <v>0.56076266504789651</v>
      </c>
      <c r="K37" s="273">
        <v>0.57267227477057059</v>
      </c>
      <c r="L37" s="274">
        <v>0.69025010895962091</v>
      </c>
    </row>
    <row r="38" spans="2:13" ht="15" x14ac:dyDescent="0.25">
      <c r="B38" s="234" t="s">
        <v>38</v>
      </c>
      <c r="C38" s="271">
        <v>0.67238115391654463</v>
      </c>
      <c r="D38" s="272">
        <v>0.63809634579762431</v>
      </c>
      <c r="E38" s="272">
        <v>0.60403688605897843</v>
      </c>
      <c r="F38" s="273">
        <v>0.63374731239262994</v>
      </c>
      <c r="G38" s="272">
        <v>0.69259975730835088</v>
      </c>
      <c r="H38" s="271">
        <v>0.74337022173578171</v>
      </c>
      <c r="I38" s="272">
        <v>0.69851247445089704</v>
      </c>
      <c r="J38" s="272">
        <v>0.63790888369201626</v>
      </c>
      <c r="K38" s="273">
        <v>0.61531346822365152</v>
      </c>
      <c r="L38" s="274">
        <v>0.72226895758879339</v>
      </c>
    </row>
    <row r="39" spans="2:13" ht="15" x14ac:dyDescent="0.25">
      <c r="B39" s="234" t="s">
        <v>39</v>
      </c>
      <c r="C39" s="271">
        <v>0.66199812082781972</v>
      </c>
      <c r="D39" s="272">
        <v>0.66078187941048305</v>
      </c>
      <c r="E39" s="272">
        <v>0.62295588043878058</v>
      </c>
      <c r="F39" s="273">
        <v>0.64234315829217958</v>
      </c>
      <c r="G39" s="272">
        <v>0.66267003422513648</v>
      </c>
      <c r="H39" s="271">
        <v>0.73973187584136291</v>
      </c>
      <c r="I39" s="272">
        <v>0.69561030414894476</v>
      </c>
      <c r="J39" s="272">
        <v>0.67213797176090184</v>
      </c>
      <c r="K39" s="273">
        <v>0.67672939890557227</v>
      </c>
      <c r="L39" s="274">
        <v>0.7030969837654083</v>
      </c>
    </row>
    <row r="40" spans="2:13" ht="15" x14ac:dyDescent="0.25">
      <c r="B40" s="234" t="s">
        <v>40</v>
      </c>
      <c r="C40" s="271">
        <v>0.65809722207401655</v>
      </c>
      <c r="D40" s="272">
        <v>0.65064276906920904</v>
      </c>
      <c r="E40" s="272">
        <v>0.63651491042661157</v>
      </c>
      <c r="F40" s="273">
        <v>0.65425077751921512</v>
      </c>
      <c r="G40" s="272">
        <v>0.68672167102489934</v>
      </c>
      <c r="H40" s="271">
        <v>0.78274179472884831</v>
      </c>
      <c r="I40" s="272">
        <v>0.82336721044843109</v>
      </c>
      <c r="J40" s="272">
        <v>0.64389485723223105</v>
      </c>
      <c r="K40" s="273">
        <v>0.66225075684112145</v>
      </c>
      <c r="L40" s="274">
        <v>0.64333877669140294</v>
      </c>
    </row>
    <row r="41" spans="2:13" ht="15.75" thickBot="1" x14ac:dyDescent="0.3">
      <c r="B41" s="248" t="s">
        <v>41</v>
      </c>
      <c r="C41" s="271">
        <v>0.71865725608720632</v>
      </c>
      <c r="D41" s="272">
        <v>0.67323521329238045</v>
      </c>
      <c r="E41" s="272">
        <v>0.66577296987822476</v>
      </c>
      <c r="F41" s="273">
        <v>0.67403987849989466</v>
      </c>
      <c r="G41" s="272">
        <v>0.67645892608571967</v>
      </c>
      <c r="H41" s="271">
        <v>0.70176066212688848</v>
      </c>
      <c r="I41" s="272">
        <v>0.6974030082997873</v>
      </c>
      <c r="J41" s="272">
        <v>0.68004556055757448</v>
      </c>
      <c r="K41" s="273">
        <v>0.73896472366784427</v>
      </c>
      <c r="L41" s="274">
        <v>0.71511336029120964</v>
      </c>
    </row>
    <row r="42" spans="2:13" ht="15.75" thickBot="1" x14ac:dyDescent="0.3">
      <c r="B42" s="233" t="s">
        <v>18</v>
      </c>
      <c r="C42" s="240">
        <v>0.6769415072682885</v>
      </c>
      <c r="D42" s="240">
        <v>0.67141013233391866</v>
      </c>
      <c r="E42" s="240">
        <v>0.63721519056564535</v>
      </c>
      <c r="F42" s="275">
        <v>0.65313627808498176</v>
      </c>
      <c r="G42" s="240">
        <v>0.67623070304962485</v>
      </c>
      <c r="H42" s="241">
        <v>0.71981430721256412</v>
      </c>
      <c r="I42" s="240">
        <v>0.70387495009336487</v>
      </c>
      <c r="J42" s="240">
        <v>0.65916581081355441</v>
      </c>
      <c r="K42" s="275">
        <v>0.67148635002314772</v>
      </c>
      <c r="L42" s="276">
        <v>0.71680943695068955</v>
      </c>
    </row>
    <row r="43" spans="2:13" ht="13.5" thickBot="1" x14ac:dyDescent="0.25"/>
    <row r="44" spans="2:13" ht="13.5" customHeight="1" x14ac:dyDescent="0.2">
      <c r="B44" s="388" t="s">
        <v>132</v>
      </c>
      <c r="C44" s="388"/>
      <c r="D44" s="388"/>
      <c r="E44" s="388"/>
      <c r="F44" s="388"/>
      <c r="G44" s="388"/>
      <c r="H44" s="388"/>
      <c r="I44" s="388"/>
      <c r="J44" s="388"/>
      <c r="K44" s="388"/>
      <c r="L44" s="388"/>
      <c r="M44" s="246"/>
    </row>
    <row r="45" spans="2:13" x14ac:dyDescent="0.2">
      <c r="B45" s="365"/>
      <c r="C45" s="365"/>
      <c r="D45" s="365"/>
      <c r="E45" s="365"/>
      <c r="F45" s="365"/>
      <c r="G45" s="365"/>
      <c r="H45" s="365"/>
      <c r="I45" s="365"/>
      <c r="J45" s="365"/>
      <c r="K45" s="365"/>
      <c r="L45" s="365"/>
      <c r="M45" s="247"/>
    </row>
    <row r="46" spans="2:13" x14ac:dyDescent="0.2">
      <c r="B46" s="365"/>
      <c r="C46" s="365"/>
      <c r="D46" s="365"/>
      <c r="E46" s="365"/>
      <c r="F46" s="365"/>
      <c r="G46" s="365"/>
      <c r="H46" s="365"/>
      <c r="I46" s="365"/>
      <c r="J46" s="365"/>
      <c r="K46" s="365"/>
      <c r="L46" s="365"/>
      <c r="M46" s="247"/>
    </row>
    <row r="47" spans="2:13" x14ac:dyDescent="0.2">
      <c r="B47" s="365"/>
      <c r="C47" s="365"/>
      <c r="D47" s="365"/>
      <c r="E47" s="365"/>
      <c r="F47" s="365"/>
      <c r="G47" s="365"/>
      <c r="H47" s="365"/>
      <c r="I47" s="365"/>
      <c r="J47" s="365"/>
      <c r="K47" s="365"/>
      <c r="L47" s="365"/>
      <c r="M47" s="247"/>
    </row>
    <row r="48" spans="2:13" x14ac:dyDescent="0.2">
      <c r="B48" s="365"/>
      <c r="C48" s="365"/>
      <c r="D48" s="365"/>
      <c r="E48" s="365"/>
      <c r="F48" s="365"/>
      <c r="G48" s="365"/>
      <c r="H48" s="365"/>
      <c r="I48" s="365"/>
      <c r="J48" s="365"/>
      <c r="K48" s="365"/>
      <c r="L48" s="365"/>
      <c r="M48" s="247"/>
    </row>
    <row r="49" spans="2:12" x14ac:dyDescent="0.2">
      <c r="B49" s="365"/>
      <c r="C49" s="365"/>
      <c r="D49" s="365"/>
      <c r="E49" s="365"/>
      <c r="F49" s="365"/>
      <c r="G49" s="365"/>
      <c r="H49" s="365"/>
      <c r="I49" s="365"/>
      <c r="J49" s="365"/>
      <c r="K49" s="365"/>
      <c r="L49" s="365"/>
    </row>
    <row r="50" spans="2:12" x14ac:dyDescent="0.2">
      <c r="B50" s="365"/>
      <c r="C50" s="365"/>
      <c r="D50" s="365"/>
      <c r="E50" s="365"/>
      <c r="F50" s="365"/>
      <c r="G50" s="365"/>
      <c r="H50" s="365"/>
      <c r="I50" s="365"/>
      <c r="J50" s="365"/>
      <c r="K50" s="365"/>
      <c r="L50" s="365"/>
    </row>
  </sheetData>
  <mergeCells count="8">
    <mergeCell ref="B1:L2"/>
    <mergeCell ref="C24:G24"/>
    <mergeCell ref="H24:L24"/>
    <mergeCell ref="B44:L50"/>
    <mergeCell ref="C3:L3"/>
    <mergeCell ref="C4:G4"/>
    <mergeCell ref="H4:L4"/>
    <mergeCell ref="C23:L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0"/>
  <sheetViews>
    <sheetView zoomScale="115" zoomScaleNormal="115" workbookViewId="0">
      <selection sqref="A1:P1"/>
    </sheetView>
  </sheetViews>
  <sheetFormatPr defaultColWidth="8.85546875" defaultRowHeight="12.75" x14ac:dyDescent="0.2"/>
  <cols>
    <col min="1" max="1" width="27.85546875" style="1" customWidth="1"/>
    <col min="2" max="2" width="9.28515625" customWidth="1"/>
    <col min="3" max="3" width="8.85546875" customWidth="1"/>
    <col min="4" max="4" width="8.7109375" customWidth="1"/>
    <col min="5" max="5" width="8.28515625" style="5" customWidth="1"/>
    <col min="6" max="6" width="9" customWidth="1"/>
    <col min="7" max="7" width="8.7109375" customWidth="1"/>
    <col min="8" max="8" width="8.28515625" customWidth="1"/>
    <col min="9" max="9" width="8.7109375" customWidth="1"/>
    <col min="10" max="10" width="7.140625" style="5" customWidth="1"/>
    <col min="11" max="11" width="8.28515625" customWidth="1"/>
    <col min="12" max="14" width="7" bestFit="1" customWidth="1"/>
    <col min="15" max="15" width="6.7109375" style="5" customWidth="1"/>
    <col min="16" max="16" width="6.7109375" bestFit="1" customWidth="1"/>
  </cols>
  <sheetData>
    <row r="1" spans="1:17" ht="25.35" customHeight="1" thickBot="1" x14ac:dyDescent="0.35">
      <c r="A1" s="321" t="s">
        <v>82</v>
      </c>
      <c r="B1" s="322"/>
      <c r="C1" s="322"/>
      <c r="D1" s="322"/>
      <c r="E1" s="322"/>
      <c r="F1" s="323"/>
      <c r="G1" s="323"/>
      <c r="H1" s="323"/>
      <c r="I1" s="323"/>
      <c r="J1" s="323"/>
      <c r="K1" s="323"/>
      <c r="L1" s="323"/>
      <c r="M1" s="323"/>
      <c r="N1" s="323"/>
      <c r="O1" s="323"/>
      <c r="P1" s="324"/>
    </row>
    <row r="2" spans="1:17" ht="21.6" customHeight="1" thickBot="1" x14ac:dyDescent="0.4">
      <c r="A2" s="182"/>
      <c r="B2" s="327" t="s">
        <v>84</v>
      </c>
      <c r="C2" s="327"/>
      <c r="D2" s="327"/>
      <c r="E2" s="327"/>
      <c r="F2" s="328"/>
      <c r="G2" s="329" t="s">
        <v>81</v>
      </c>
      <c r="H2" s="327"/>
      <c r="I2" s="327"/>
      <c r="J2" s="327"/>
      <c r="K2" s="328"/>
      <c r="L2" s="329" t="s">
        <v>14</v>
      </c>
      <c r="M2" s="327"/>
      <c r="N2" s="327"/>
      <c r="O2" s="327"/>
      <c r="P2" s="328"/>
    </row>
    <row r="3" spans="1:17" ht="17.850000000000001" customHeight="1" thickBot="1" x14ac:dyDescent="0.25">
      <c r="A3" s="183"/>
      <c r="B3" s="110">
        <v>43862</v>
      </c>
      <c r="C3" s="110">
        <v>43891</v>
      </c>
      <c r="D3" s="110">
        <v>43922</v>
      </c>
      <c r="E3" s="110">
        <v>43952</v>
      </c>
      <c r="F3" s="111" t="s">
        <v>142</v>
      </c>
      <c r="G3" s="37">
        <v>43862</v>
      </c>
      <c r="H3" s="37">
        <v>43891</v>
      </c>
      <c r="I3" s="37">
        <v>43922</v>
      </c>
      <c r="J3" s="37">
        <v>43952</v>
      </c>
      <c r="K3" s="87" t="s">
        <v>142</v>
      </c>
      <c r="L3" s="109">
        <v>43862</v>
      </c>
      <c r="M3" s="110">
        <v>43891</v>
      </c>
      <c r="N3" s="110">
        <v>43922</v>
      </c>
      <c r="O3" s="110">
        <v>43952</v>
      </c>
      <c r="P3" s="111" t="s">
        <v>142</v>
      </c>
    </row>
    <row r="4" spans="1:17" s="2" customFormat="1" ht="15.75" thickBot="1" x14ac:dyDescent="0.3">
      <c r="A4" s="184" t="s">
        <v>62</v>
      </c>
      <c r="B4" s="39">
        <v>153021.97399999999</v>
      </c>
      <c r="C4" s="39">
        <v>151851.16500000001</v>
      </c>
      <c r="D4" s="70">
        <v>145526.06099999999</v>
      </c>
      <c r="E4" s="40">
        <v>147868.098</v>
      </c>
      <c r="F4" s="71">
        <v>152119.57800000001</v>
      </c>
      <c r="G4" s="39">
        <v>52659.964</v>
      </c>
      <c r="H4" s="39">
        <v>53831.875</v>
      </c>
      <c r="I4" s="70">
        <v>60161.544999999998</v>
      </c>
      <c r="J4" s="40">
        <v>57853.627</v>
      </c>
      <c r="K4" s="71">
        <v>54130.012999999999</v>
      </c>
      <c r="L4" s="127">
        <v>0.74397380483647524</v>
      </c>
      <c r="M4" s="127">
        <v>0.73827752156910942</v>
      </c>
      <c r="N4" s="72">
        <v>0.70751011123149543</v>
      </c>
      <c r="O4" s="268">
        <v>0.71877726088481897</v>
      </c>
      <c r="P4" s="73">
        <v>0.73755093167675667</v>
      </c>
      <c r="Q4" s="181"/>
    </row>
    <row r="5" spans="1:17" s="2" customFormat="1" ht="15" x14ac:dyDescent="0.25">
      <c r="A5" s="185" t="s">
        <v>54</v>
      </c>
      <c r="B5" s="41">
        <v>20736.375</v>
      </c>
      <c r="C5" s="41">
        <v>20066.502</v>
      </c>
      <c r="D5" s="74">
        <v>17929.187999999998</v>
      </c>
      <c r="E5" s="42">
        <v>19221.54</v>
      </c>
      <c r="F5" s="77">
        <v>20968.177</v>
      </c>
      <c r="G5" s="41">
        <v>16775.190999999999</v>
      </c>
      <c r="H5" s="41">
        <v>17437.184000000001</v>
      </c>
      <c r="I5" s="74">
        <v>19568.252</v>
      </c>
      <c r="J5" s="42">
        <v>18266.205999999998</v>
      </c>
      <c r="K5" s="77">
        <v>16781.393</v>
      </c>
      <c r="L5" s="128">
        <v>0.55279950189229643</v>
      </c>
      <c r="M5" s="128">
        <v>0.53505412774627004</v>
      </c>
      <c r="N5" s="75">
        <v>0.47814432131900197</v>
      </c>
      <c r="O5" s="269">
        <v>0.51274195039627091</v>
      </c>
      <c r="P5" s="76">
        <v>0.55545472438494004</v>
      </c>
      <c r="Q5" s="6"/>
    </row>
    <row r="6" spans="1:17" s="2" customFormat="1" ht="15" x14ac:dyDescent="0.25">
      <c r="A6" s="186" t="s">
        <v>74</v>
      </c>
      <c r="B6" s="41">
        <v>132285.6</v>
      </c>
      <c r="C6" s="41">
        <v>131784.663</v>
      </c>
      <c r="D6" s="74">
        <v>127596.871</v>
      </c>
      <c r="E6" s="42">
        <v>128646.558</v>
      </c>
      <c r="F6" s="77">
        <v>131151.402</v>
      </c>
      <c r="G6" s="41">
        <v>35884.773000000001</v>
      </c>
      <c r="H6" s="41">
        <v>36394.688999999998</v>
      </c>
      <c r="I6" s="74">
        <v>40593.292999999998</v>
      </c>
      <c r="J6" s="42">
        <v>39587.421000000002</v>
      </c>
      <c r="K6" s="77">
        <v>37348.620000000003</v>
      </c>
      <c r="L6" s="128">
        <v>0.78661655819720389</v>
      </c>
      <c r="M6" s="128">
        <v>0.78359597318462726</v>
      </c>
      <c r="N6" s="75">
        <v>0.75864645093038863</v>
      </c>
      <c r="O6" s="269">
        <v>0.76468831543240146</v>
      </c>
      <c r="P6" s="76">
        <v>0.77834649778265308</v>
      </c>
    </row>
    <row r="7" spans="1:17" s="2" customFormat="1" ht="15" x14ac:dyDescent="0.25">
      <c r="A7" s="187" t="s">
        <v>7</v>
      </c>
      <c r="B7" s="41">
        <v>76514.088000000003</v>
      </c>
      <c r="C7" s="41">
        <v>75447.938999999998</v>
      </c>
      <c r="D7" s="74">
        <v>71898.483000000007</v>
      </c>
      <c r="E7" s="42">
        <f>E8+E9+E10</f>
        <v>72604.712</v>
      </c>
      <c r="F7" s="77">
        <v>77449.432000000001</v>
      </c>
      <c r="G7" s="41">
        <v>27229.322999999997</v>
      </c>
      <c r="H7" s="41">
        <v>27452.064000000002</v>
      </c>
      <c r="I7" s="74">
        <v>29976.334000000003</v>
      </c>
      <c r="J7" s="42">
        <f>J8+J9+J10</f>
        <v>29205.184999999998</v>
      </c>
      <c r="K7" s="77">
        <v>28291.566999999999</v>
      </c>
      <c r="L7" s="128">
        <v>0.73753202504590876</v>
      </c>
      <c r="M7" s="128">
        <v>0.73321610107241686</v>
      </c>
      <c r="N7" s="75">
        <v>0.70575324812608009</v>
      </c>
      <c r="O7" s="269">
        <v>0.71314002016915901</v>
      </c>
      <c r="P7" s="76">
        <v>0.73244467834089599</v>
      </c>
    </row>
    <row r="8" spans="1:17" s="2" customFormat="1" ht="15.95" customHeight="1" x14ac:dyDescent="0.25">
      <c r="A8" s="188" t="s">
        <v>8</v>
      </c>
      <c r="B8" s="41">
        <v>8605.8389999999999</v>
      </c>
      <c r="C8" s="41">
        <v>8442.3510000000006</v>
      </c>
      <c r="D8" s="74">
        <v>8082.33</v>
      </c>
      <c r="E8" s="42">
        <v>7868.924</v>
      </c>
      <c r="F8" s="77">
        <v>9414.3680000000004</v>
      </c>
      <c r="G8" s="41">
        <v>5464.6549999999997</v>
      </c>
      <c r="H8" s="41">
        <v>5554.4719999999998</v>
      </c>
      <c r="I8" s="74">
        <v>6089.5209999999997</v>
      </c>
      <c r="J8" s="42">
        <v>5818.3069999999998</v>
      </c>
      <c r="K8" s="77">
        <v>6280.1279999999997</v>
      </c>
      <c r="L8" s="128">
        <v>0.61162308871316107</v>
      </c>
      <c r="M8" s="128">
        <v>0.60316194610734164</v>
      </c>
      <c r="N8" s="75">
        <v>0.57030870561650704</v>
      </c>
      <c r="O8" s="269">
        <v>0.57490985576264475</v>
      </c>
      <c r="P8" s="76">
        <v>0.59985156579733434</v>
      </c>
    </row>
    <row r="9" spans="1:17" s="2" customFormat="1" ht="15" x14ac:dyDescent="0.25">
      <c r="A9" s="188" t="s">
        <v>1</v>
      </c>
      <c r="B9" s="41">
        <v>33450.968000000001</v>
      </c>
      <c r="C9" s="41">
        <v>32481.116999999998</v>
      </c>
      <c r="D9" s="74">
        <v>30579.057000000001</v>
      </c>
      <c r="E9" s="42">
        <v>31146.253000000001</v>
      </c>
      <c r="F9" s="77">
        <v>33178.822</v>
      </c>
      <c r="G9" s="41">
        <v>12302.57</v>
      </c>
      <c r="H9" s="41">
        <v>12289.519</v>
      </c>
      <c r="I9" s="74">
        <v>13553.55</v>
      </c>
      <c r="J9" s="42">
        <v>13240.862999999999</v>
      </c>
      <c r="K9" s="77">
        <v>12394.226000000001</v>
      </c>
      <c r="L9" s="128">
        <v>0.73111216011316982</v>
      </c>
      <c r="M9" s="128">
        <v>0.72550045972096533</v>
      </c>
      <c r="N9" s="75">
        <v>0.69289033842936132</v>
      </c>
      <c r="O9" s="269">
        <v>0.70169580289920164</v>
      </c>
      <c r="P9" s="76">
        <v>0.72803605323918641</v>
      </c>
    </row>
    <row r="10" spans="1:17" s="2" customFormat="1" ht="15" x14ac:dyDescent="0.25">
      <c r="A10" s="188" t="s">
        <v>9</v>
      </c>
      <c r="B10" s="41">
        <v>34457.281000000003</v>
      </c>
      <c r="C10" s="41">
        <v>34524.470999999998</v>
      </c>
      <c r="D10" s="74">
        <v>33237.095999999998</v>
      </c>
      <c r="E10" s="42">
        <v>33589.535000000003</v>
      </c>
      <c r="F10" s="77">
        <v>34856.241999999998</v>
      </c>
      <c r="G10" s="41">
        <v>9462.098</v>
      </c>
      <c r="H10" s="41">
        <v>9608.0730000000003</v>
      </c>
      <c r="I10" s="74">
        <v>10333.263000000001</v>
      </c>
      <c r="J10" s="42">
        <v>10146.014999999999</v>
      </c>
      <c r="K10" s="77">
        <v>9617.2129999999997</v>
      </c>
      <c r="L10" s="128">
        <v>0.78455756398559284</v>
      </c>
      <c r="M10" s="128">
        <v>0.78229052465228388</v>
      </c>
      <c r="N10" s="75">
        <v>0.7628373225017494</v>
      </c>
      <c r="O10" s="269">
        <v>0.76801446420589203</v>
      </c>
      <c r="P10" s="76">
        <v>0.7837538594651573</v>
      </c>
    </row>
    <row r="11" spans="1:17" s="2" customFormat="1" ht="15.75" thickBot="1" x14ac:dyDescent="0.3">
      <c r="A11" s="185" t="s">
        <v>2</v>
      </c>
      <c r="B11" s="41">
        <v>55771.512000000002</v>
      </c>
      <c r="C11" s="41">
        <v>56336.724000000002</v>
      </c>
      <c r="D11" s="74">
        <v>55698.387999999999</v>
      </c>
      <c r="E11" s="42">
        <v>56041.845999999998</v>
      </c>
      <c r="F11" s="77">
        <v>53701.97</v>
      </c>
      <c r="G11" s="41">
        <v>8655.4500000000007</v>
      </c>
      <c r="H11" s="41">
        <v>8942.625</v>
      </c>
      <c r="I11" s="74">
        <v>10616.959000000001</v>
      </c>
      <c r="J11" s="42">
        <v>10382.236000000001</v>
      </c>
      <c r="K11" s="77">
        <v>9057.0529999999999</v>
      </c>
      <c r="L11" s="128">
        <v>0.8656548480432773</v>
      </c>
      <c r="M11" s="128">
        <v>0.86300989306740794</v>
      </c>
      <c r="N11" s="75">
        <v>0.83990193099645549</v>
      </c>
      <c r="O11" s="269">
        <v>0.84369771192321485</v>
      </c>
      <c r="P11" s="76">
        <v>0.85568524545068203</v>
      </c>
    </row>
    <row r="12" spans="1:17" s="2" customFormat="1" ht="15.75" thickBot="1" x14ac:dyDescent="0.3">
      <c r="A12" s="184" t="s">
        <v>63</v>
      </c>
      <c r="B12" s="39">
        <v>125992.393</v>
      </c>
      <c r="C12" s="39">
        <v>125580.011</v>
      </c>
      <c r="D12" s="70">
        <v>120571.101</v>
      </c>
      <c r="E12" s="40">
        <v>122521.43700000001</v>
      </c>
      <c r="F12" s="71">
        <v>125061.37699999999</v>
      </c>
      <c r="G12" s="39">
        <v>44043.940999999999</v>
      </c>
      <c r="H12" s="39">
        <v>44933.728000000003</v>
      </c>
      <c r="I12" s="70">
        <v>49774.574000000001</v>
      </c>
      <c r="J12" s="40">
        <v>47995.485999999997</v>
      </c>
      <c r="K12" s="71">
        <v>44773.576999999997</v>
      </c>
      <c r="L12" s="127">
        <v>0.74097335572995826</v>
      </c>
      <c r="M12" s="127">
        <v>0.73648030790058505</v>
      </c>
      <c r="N12" s="72">
        <v>0.70780253739932053</v>
      </c>
      <c r="O12" s="268">
        <v>0.71852948578012987</v>
      </c>
      <c r="P12" s="73">
        <v>0.73637007020356948</v>
      </c>
      <c r="Q12" s="6"/>
    </row>
    <row r="13" spans="1:17" s="2" customFormat="1" ht="15" x14ac:dyDescent="0.25">
      <c r="A13" s="185" t="s">
        <v>54</v>
      </c>
      <c r="B13" s="41">
        <v>18833.362000000001</v>
      </c>
      <c r="C13" s="41">
        <v>18388.07</v>
      </c>
      <c r="D13" s="74">
        <v>16620.508000000002</v>
      </c>
      <c r="E13" s="42">
        <v>17835.686000000002</v>
      </c>
      <c r="F13" s="77">
        <v>19394.990000000002</v>
      </c>
      <c r="G13" s="41">
        <v>15178.728999999999</v>
      </c>
      <c r="H13" s="41">
        <v>15838.662</v>
      </c>
      <c r="I13" s="74">
        <v>17826.803</v>
      </c>
      <c r="J13" s="42">
        <v>16632.188999999998</v>
      </c>
      <c r="K13" s="77">
        <v>15238.235000000001</v>
      </c>
      <c r="L13" s="128">
        <v>0.55372549720627295</v>
      </c>
      <c r="M13" s="128">
        <v>0.53724293631071751</v>
      </c>
      <c r="N13" s="75">
        <v>0.48249072329622478</v>
      </c>
      <c r="O13" s="269">
        <v>0.51745824191366607</v>
      </c>
      <c r="P13" s="76">
        <v>0.56001108761889773</v>
      </c>
      <c r="Q13" s="6"/>
    </row>
    <row r="14" spans="1:17" s="2" customFormat="1" ht="15" x14ac:dyDescent="0.25">
      <c r="A14" s="186" t="s">
        <v>75</v>
      </c>
      <c r="B14" s="41">
        <v>107159.03200000001</v>
      </c>
      <c r="C14" s="41">
        <v>107191.94100000001</v>
      </c>
      <c r="D14" s="74">
        <v>103950.591</v>
      </c>
      <c r="E14" s="42">
        <v>104685.751</v>
      </c>
      <c r="F14" s="77">
        <v>105666.387</v>
      </c>
      <c r="G14" s="41">
        <v>28865.212</v>
      </c>
      <c r="H14" s="41">
        <v>29095.065999999999</v>
      </c>
      <c r="I14" s="74">
        <v>31947.77</v>
      </c>
      <c r="J14" s="42">
        <v>31363.296999999999</v>
      </c>
      <c r="K14" s="77">
        <v>29535.342000000001</v>
      </c>
      <c r="L14" s="128">
        <v>0.78779362302502487</v>
      </c>
      <c r="M14" s="128">
        <v>0.78651621573874608</v>
      </c>
      <c r="N14" s="75">
        <v>0.76491423616212706</v>
      </c>
      <c r="O14" s="269">
        <v>0.76947066178662271</v>
      </c>
      <c r="P14" s="76">
        <v>0.78154612209138252</v>
      </c>
      <c r="Q14" s="6"/>
    </row>
    <row r="15" spans="1:17" s="2" customFormat="1" ht="15" x14ac:dyDescent="0.25">
      <c r="A15" s="187" t="s">
        <v>7</v>
      </c>
      <c r="B15" s="41">
        <v>61420.616999999998</v>
      </c>
      <c r="C15" s="41">
        <v>60907.506000000001</v>
      </c>
      <c r="D15" s="74">
        <v>57914.938000000002</v>
      </c>
      <c r="E15" s="42">
        <f>E16+E17+E18</f>
        <v>58607.19</v>
      </c>
      <c r="F15" s="77">
        <v>61357.883999999998</v>
      </c>
      <c r="G15" s="41">
        <v>22215.378000000001</v>
      </c>
      <c r="H15" s="41">
        <v>22214.785</v>
      </c>
      <c r="I15" s="74">
        <v>23758.762999999999</v>
      </c>
      <c r="J15" s="42">
        <f>J16+J17+J18</f>
        <v>23267.726999999999</v>
      </c>
      <c r="K15" s="77">
        <v>22785.118999999999</v>
      </c>
      <c r="L15" s="128">
        <v>0.73438017925176835</v>
      </c>
      <c r="M15" s="128">
        <v>0.73274575649027773</v>
      </c>
      <c r="N15" s="75">
        <v>0.70910142788802977</v>
      </c>
      <c r="O15" s="269">
        <v>0.71581373328292963</v>
      </c>
      <c r="P15" s="76">
        <v>0.72920958145503789</v>
      </c>
      <c r="Q15" s="6"/>
    </row>
    <row r="16" spans="1:17" s="2" customFormat="1" ht="15" x14ac:dyDescent="0.25">
      <c r="A16" s="188" t="s">
        <v>8</v>
      </c>
      <c r="B16" s="41">
        <v>3892.0189999999998</v>
      </c>
      <c r="C16" s="41">
        <v>3696.6030000000001</v>
      </c>
      <c r="D16" s="74">
        <v>3550.6990000000001</v>
      </c>
      <c r="E16" s="42">
        <v>3548.9119999999998</v>
      </c>
      <c r="F16" s="77">
        <v>4010.8029999999999</v>
      </c>
      <c r="G16" s="41">
        <v>3361.5120000000002</v>
      </c>
      <c r="H16" s="41">
        <v>3462.6930000000002</v>
      </c>
      <c r="I16" s="74">
        <v>3594.9650000000001</v>
      </c>
      <c r="J16" s="42">
        <v>3540.4859999999999</v>
      </c>
      <c r="K16" s="77">
        <v>3847.357</v>
      </c>
      <c r="L16" s="128">
        <v>0.53656887934993314</v>
      </c>
      <c r="M16" s="128">
        <v>0.51633610343810343</v>
      </c>
      <c r="N16" s="75">
        <v>0.49690259715542179</v>
      </c>
      <c r="O16" s="269">
        <v>0.50059426766560433</v>
      </c>
      <c r="P16" s="76">
        <v>0.51039976279434374</v>
      </c>
      <c r="Q16" s="6"/>
    </row>
    <row r="17" spans="1:17" s="2" customFormat="1" ht="15" x14ac:dyDescent="0.25">
      <c r="A17" s="188" t="s">
        <v>1</v>
      </c>
      <c r="B17" s="41">
        <v>27177.494999999999</v>
      </c>
      <c r="C17" s="41">
        <v>26705.235000000001</v>
      </c>
      <c r="D17" s="74">
        <v>24978.499</v>
      </c>
      <c r="E17" s="42">
        <v>25255.859</v>
      </c>
      <c r="F17" s="77">
        <v>26768.77</v>
      </c>
      <c r="G17" s="41">
        <v>10502.986999999999</v>
      </c>
      <c r="H17" s="41">
        <v>10262.68</v>
      </c>
      <c r="I17" s="74">
        <v>11157.288</v>
      </c>
      <c r="J17" s="42">
        <v>10893.727000000001</v>
      </c>
      <c r="K17" s="77">
        <v>10468.459999999999</v>
      </c>
      <c r="L17" s="128">
        <v>0.72126187239324602</v>
      </c>
      <c r="M17" s="128">
        <v>0.72238953698091979</v>
      </c>
      <c r="N17" s="75">
        <v>0.69123993342112633</v>
      </c>
      <c r="O17" s="269">
        <v>0.69864863735922167</v>
      </c>
      <c r="P17" s="76">
        <v>0.71887114052253631</v>
      </c>
      <c r="Q17" s="6"/>
    </row>
    <row r="18" spans="1:17" s="2" customFormat="1" ht="15" x14ac:dyDescent="0.25">
      <c r="A18" s="188" t="s">
        <v>9</v>
      </c>
      <c r="B18" s="41">
        <v>30351.102999999999</v>
      </c>
      <c r="C18" s="41">
        <v>30505.668000000001</v>
      </c>
      <c r="D18" s="74">
        <v>29385.74</v>
      </c>
      <c r="E18" s="42">
        <v>29802.419000000002</v>
      </c>
      <c r="F18" s="77">
        <v>30578.311000000002</v>
      </c>
      <c r="G18" s="41">
        <v>8350.8790000000008</v>
      </c>
      <c r="H18" s="41">
        <v>8489.4120000000003</v>
      </c>
      <c r="I18" s="74">
        <v>9006.51</v>
      </c>
      <c r="J18" s="42">
        <v>8833.5139999999992</v>
      </c>
      <c r="K18" s="77">
        <v>8469.3019999999997</v>
      </c>
      <c r="L18" s="128">
        <v>0.78422606366774694</v>
      </c>
      <c r="M18" s="128">
        <v>0.7822953049461624</v>
      </c>
      <c r="N18" s="75">
        <v>0.76540812273310377</v>
      </c>
      <c r="O18" s="269">
        <v>0.77136532460598273</v>
      </c>
      <c r="P18" s="76">
        <v>0.78310320787086274</v>
      </c>
      <c r="Q18" s="6"/>
    </row>
    <row r="19" spans="1:17" s="2" customFormat="1" ht="15.75" thickBot="1" x14ac:dyDescent="0.3">
      <c r="A19" s="185" t="s">
        <v>2</v>
      </c>
      <c r="B19" s="41">
        <v>45738.415000000001</v>
      </c>
      <c r="C19" s="41">
        <v>46284.434999999998</v>
      </c>
      <c r="D19" s="74">
        <v>46035.652999999998</v>
      </c>
      <c r="E19" s="42">
        <v>46078.561000000002</v>
      </c>
      <c r="F19" s="77">
        <v>44308.502999999997</v>
      </c>
      <c r="G19" s="41">
        <v>6649.8339999999998</v>
      </c>
      <c r="H19" s="41">
        <v>6880.2809999999999</v>
      </c>
      <c r="I19" s="74">
        <v>8189.0069999999996</v>
      </c>
      <c r="J19" s="42">
        <v>8095.57</v>
      </c>
      <c r="K19" s="77">
        <v>6750.223</v>
      </c>
      <c r="L19" s="128">
        <v>0.87306630538462926</v>
      </c>
      <c r="M19" s="128">
        <v>0.87058557784828561</v>
      </c>
      <c r="N19" s="75">
        <v>0.84898002126707672</v>
      </c>
      <c r="O19" s="269">
        <v>0.85056391582912516</v>
      </c>
      <c r="P19" s="76">
        <v>0.86779491912900453</v>
      </c>
      <c r="Q19" s="6"/>
    </row>
    <row r="20" spans="1:17" s="2" customFormat="1" ht="15.75" thickBot="1" x14ac:dyDescent="0.3">
      <c r="A20" s="184" t="s">
        <v>64</v>
      </c>
      <c r="B20" s="39">
        <v>27029.580999999998</v>
      </c>
      <c r="C20" s="39">
        <v>26271.153999999999</v>
      </c>
      <c r="D20" s="70">
        <v>24954.959999999999</v>
      </c>
      <c r="E20" s="40">
        <v>25346.661</v>
      </c>
      <c r="F20" s="71">
        <v>27058.201000000001</v>
      </c>
      <c r="G20" s="39">
        <v>8616.0229999999992</v>
      </c>
      <c r="H20" s="39">
        <v>8898.1470000000008</v>
      </c>
      <c r="I20" s="70">
        <v>10386.971</v>
      </c>
      <c r="J20" s="40">
        <v>9858.1409999999996</v>
      </c>
      <c r="K20" s="71">
        <v>9356.4359999999997</v>
      </c>
      <c r="L20" s="127">
        <v>0.75828651970660954</v>
      </c>
      <c r="M20" s="127">
        <v>0.74699107610924653</v>
      </c>
      <c r="N20" s="72">
        <v>0.70610063722890526</v>
      </c>
      <c r="O20" s="268">
        <v>0.71997737694988317</v>
      </c>
      <c r="P20" s="73">
        <v>0.7430583751253651</v>
      </c>
      <c r="Q20" s="6"/>
    </row>
    <row r="21" spans="1:17" s="2" customFormat="1" ht="15" x14ac:dyDescent="0.25">
      <c r="A21" s="185" t="s">
        <v>54</v>
      </c>
      <c r="B21" s="41">
        <v>1903.0129999999999</v>
      </c>
      <c r="C21" s="41">
        <v>1678.432</v>
      </c>
      <c r="D21" s="74">
        <v>1308.68</v>
      </c>
      <c r="E21" s="42">
        <v>1385.854</v>
      </c>
      <c r="F21" s="77">
        <v>1573.1869999999999</v>
      </c>
      <c r="G21" s="41">
        <v>1596.462</v>
      </c>
      <c r="H21" s="41">
        <v>1598.5219999999999</v>
      </c>
      <c r="I21" s="74">
        <v>1741.4490000000001</v>
      </c>
      <c r="J21" s="42">
        <v>1634.0170000000001</v>
      </c>
      <c r="K21" s="77">
        <v>1543.1579999999999</v>
      </c>
      <c r="L21" s="128">
        <v>0.54379956993549028</v>
      </c>
      <c r="M21" s="128">
        <v>0.51219272531747473</v>
      </c>
      <c r="N21" s="75">
        <v>0.42905726282396583</v>
      </c>
      <c r="O21" s="269">
        <v>0.45891165549786728</v>
      </c>
      <c r="P21" s="76">
        <v>0.50481798388817667</v>
      </c>
      <c r="Q21" s="6"/>
    </row>
    <row r="22" spans="1:17" s="2" customFormat="1" ht="15" x14ac:dyDescent="0.25">
      <c r="A22" s="186" t="s">
        <v>76</v>
      </c>
      <c r="B22" s="41">
        <v>25126.567999999999</v>
      </c>
      <c r="C22" s="41">
        <v>24592.722000000002</v>
      </c>
      <c r="D22" s="74">
        <v>23646.28</v>
      </c>
      <c r="E22" s="42">
        <v>23960.807000000001</v>
      </c>
      <c r="F22" s="77">
        <v>25485.014999999999</v>
      </c>
      <c r="G22" s="41">
        <v>7019.5609999999997</v>
      </c>
      <c r="H22" s="41">
        <v>7299.6229999999996</v>
      </c>
      <c r="I22" s="74">
        <v>8645.5229999999992</v>
      </c>
      <c r="J22" s="42">
        <v>8224.1239999999998</v>
      </c>
      <c r="K22" s="77">
        <v>7813.2780000000002</v>
      </c>
      <c r="L22" s="128">
        <v>0.78163588530363948</v>
      </c>
      <c r="M22" s="128">
        <v>0.77111676798930906</v>
      </c>
      <c r="N22" s="75">
        <v>0.73226880518254123</v>
      </c>
      <c r="O22" s="269">
        <v>0.74447284041093642</v>
      </c>
      <c r="P22" s="76">
        <v>0.76535499882831837</v>
      </c>
    </row>
    <row r="23" spans="1:17" ht="15" x14ac:dyDescent="0.25">
      <c r="A23" s="187" t="s">
        <v>7</v>
      </c>
      <c r="B23" s="41">
        <v>15093.471</v>
      </c>
      <c r="C23" s="41">
        <v>14540.432999999999</v>
      </c>
      <c r="D23" s="74">
        <v>13983.545</v>
      </c>
      <c r="E23" s="42">
        <f>E24+E25+E26</f>
        <v>13997.521999999999</v>
      </c>
      <c r="F23" s="77">
        <v>16091.548000000001</v>
      </c>
      <c r="G23" s="41">
        <v>5013.9449999999997</v>
      </c>
      <c r="H23" s="41">
        <v>5237.2790000000005</v>
      </c>
      <c r="I23" s="74">
        <v>6217.5709999999999</v>
      </c>
      <c r="J23" s="42">
        <f>J24+J25+J26</f>
        <v>5937.4580000000005</v>
      </c>
      <c r="K23" s="77">
        <v>5506.4480000000003</v>
      </c>
      <c r="L23" s="128">
        <v>0.75064200193600217</v>
      </c>
      <c r="M23" s="128">
        <v>0.73519287772013264</v>
      </c>
      <c r="N23" s="75">
        <v>0.69221645972430423</v>
      </c>
      <c r="O23" s="269">
        <v>0.70215881831835292</v>
      </c>
      <c r="P23" s="76">
        <v>0.74504819799022104</v>
      </c>
    </row>
    <row r="24" spans="1:17" ht="15" x14ac:dyDescent="0.25">
      <c r="A24" s="188" t="s">
        <v>8</v>
      </c>
      <c r="B24" s="41">
        <v>4713.82</v>
      </c>
      <c r="C24" s="41">
        <v>4745.7479999999996</v>
      </c>
      <c r="D24" s="74">
        <v>4531.6310000000003</v>
      </c>
      <c r="E24" s="42">
        <v>4320.0119999999997</v>
      </c>
      <c r="F24" s="77">
        <v>5403.5649999999996</v>
      </c>
      <c r="G24" s="41">
        <v>2103.143</v>
      </c>
      <c r="H24" s="41">
        <v>2091.779</v>
      </c>
      <c r="I24" s="74">
        <v>2494.556</v>
      </c>
      <c r="J24" s="42">
        <v>2277.8209999999999</v>
      </c>
      <c r="K24" s="77">
        <v>2432.7710000000002</v>
      </c>
      <c r="L24" s="128">
        <v>0.69148387632439845</v>
      </c>
      <c r="M24" s="128">
        <v>0.69407374917861375</v>
      </c>
      <c r="N24" s="75">
        <v>0.64496305037141777</v>
      </c>
      <c r="O24" s="269">
        <v>0.65476225300034119</v>
      </c>
      <c r="P24" s="76">
        <v>0.68955248983708717</v>
      </c>
    </row>
    <row r="25" spans="1:17" ht="15" x14ac:dyDescent="0.25">
      <c r="A25" s="188" t="s">
        <v>1</v>
      </c>
      <c r="B25" s="41">
        <v>6273.473</v>
      </c>
      <c r="C25" s="41">
        <v>5775.8819999999996</v>
      </c>
      <c r="D25" s="74">
        <v>5600.558</v>
      </c>
      <c r="E25" s="42">
        <v>5890.3940000000002</v>
      </c>
      <c r="F25" s="77">
        <v>6410.0519999999997</v>
      </c>
      <c r="G25" s="41">
        <v>1799.5830000000001</v>
      </c>
      <c r="H25" s="41">
        <v>2026.8389999999999</v>
      </c>
      <c r="I25" s="74">
        <v>2396.2620000000002</v>
      </c>
      <c r="J25" s="42">
        <v>2347.136</v>
      </c>
      <c r="K25" s="77">
        <v>1925.7660000000001</v>
      </c>
      <c r="L25" s="128">
        <v>0.77708775957951981</v>
      </c>
      <c r="M25" s="128">
        <v>0.74023946261823281</v>
      </c>
      <c r="N25" s="75">
        <v>0.70034813838500809</v>
      </c>
      <c r="O25" s="269">
        <v>0.71506798761279167</v>
      </c>
      <c r="P25" s="76">
        <v>0.76897696182906106</v>
      </c>
    </row>
    <row r="26" spans="1:17" ht="15" x14ac:dyDescent="0.25">
      <c r="A26" s="188" t="s">
        <v>9</v>
      </c>
      <c r="B26" s="41">
        <v>4106.1779999999999</v>
      </c>
      <c r="C26" s="41">
        <v>4018.8029999999999</v>
      </c>
      <c r="D26" s="74">
        <v>3851.3560000000002</v>
      </c>
      <c r="E26" s="42">
        <v>3787.116</v>
      </c>
      <c r="F26" s="77">
        <v>4277.9309999999996</v>
      </c>
      <c r="G26" s="41">
        <v>1111.2190000000001</v>
      </c>
      <c r="H26" s="41">
        <v>1118.6610000000001</v>
      </c>
      <c r="I26" s="74">
        <v>1326.7529999999999</v>
      </c>
      <c r="J26" s="42">
        <v>1312.501</v>
      </c>
      <c r="K26" s="77">
        <v>1147.9110000000001</v>
      </c>
      <c r="L26" s="128">
        <v>0.78701659084022169</v>
      </c>
      <c r="M26" s="128">
        <v>0.78225424061365689</v>
      </c>
      <c r="N26" s="75">
        <v>0.74377654081827937</v>
      </c>
      <c r="O26" s="269">
        <v>0.74262753457759667</v>
      </c>
      <c r="P26" s="76">
        <v>0.78843633854432171</v>
      </c>
    </row>
    <row r="27" spans="1:17" ht="15.75" thickBot="1" x14ac:dyDescent="0.3">
      <c r="A27" s="185" t="s">
        <v>2</v>
      </c>
      <c r="B27" s="41">
        <v>10033.097</v>
      </c>
      <c r="C27" s="41">
        <v>10052.289000000001</v>
      </c>
      <c r="D27" s="74">
        <v>9662.7350000000006</v>
      </c>
      <c r="E27" s="42">
        <v>9963.2849999999999</v>
      </c>
      <c r="F27" s="77">
        <v>9393.4670000000006</v>
      </c>
      <c r="G27" s="41">
        <v>2005.616</v>
      </c>
      <c r="H27" s="41">
        <v>2062.3440000000001</v>
      </c>
      <c r="I27" s="74">
        <v>2427.9520000000002</v>
      </c>
      <c r="J27" s="42">
        <v>2286.6660000000002</v>
      </c>
      <c r="K27" s="77">
        <v>2306.83</v>
      </c>
      <c r="L27" s="128">
        <v>0.83340278981648619</v>
      </c>
      <c r="M27" s="128">
        <v>0.82976421984883897</v>
      </c>
      <c r="N27" s="75">
        <v>0.7991882512548707</v>
      </c>
      <c r="O27" s="269">
        <v>0.81333264108566627</v>
      </c>
      <c r="P27" s="76">
        <v>0.80284004756460459</v>
      </c>
    </row>
    <row r="28" spans="1:17" ht="15.75" thickBot="1" x14ac:dyDescent="0.3">
      <c r="A28" s="184" t="s">
        <v>66</v>
      </c>
      <c r="B28" s="39">
        <v>139340.476</v>
      </c>
      <c r="C28" s="39">
        <v>138471.58600000001</v>
      </c>
      <c r="D28" s="70">
        <v>133256.44500000001</v>
      </c>
      <c r="E28" s="40">
        <v>135550.18400000001</v>
      </c>
      <c r="F28" s="71">
        <v>138197.31599999999</v>
      </c>
      <c r="G28" s="39">
        <v>47584.663999999997</v>
      </c>
      <c r="H28" s="39">
        <v>48458.675999999999</v>
      </c>
      <c r="I28" s="70">
        <v>54099.453000000001</v>
      </c>
      <c r="J28" s="40">
        <v>52194.826999999997</v>
      </c>
      <c r="K28" s="71">
        <v>48404.497000000003</v>
      </c>
      <c r="L28" s="127">
        <v>0.74543464833034234</v>
      </c>
      <c r="M28" s="127">
        <v>0.74076601893384175</v>
      </c>
      <c r="N28" s="72">
        <v>0.71124766512554627</v>
      </c>
      <c r="O28" s="268">
        <v>0.72199087090521952</v>
      </c>
      <c r="P28" s="73">
        <v>0.74060007123296279</v>
      </c>
    </row>
    <row r="29" spans="1:17" ht="15" x14ac:dyDescent="0.25">
      <c r="A29" s="189" t="s">
        <v>54</v>
      </c>
      <c r="B29" s="41">
        <v>19437.636999999999</v>
      </c>
      <c r="C29" s="41">
        <v>18826.474999999999</v>
      </c>
      <c r="D29" s="74">
        <v>16997.469000000001</v>
      </c>
      <c r="E29" s="42">
        <v>18282.344000000001</v>
      </c>
      <c r="F29" s="77">
        <v>19873.383000000002</v>
      </c>
      <c r="G29" s="41">
        <v>15651.064</v>
      </c>
      <c r="H29" s="41">
        <v>16293.960999999999</v>
      </c>
      <c r="I29" s="74">
        <v>18357.953000000001</v>
      </c>
      <c r="J29" s="42">
        <v>17128.731</v>
      </c>
      <c r="K29" s="77">
        <v>15584.275</v>
      </c>
      <c r="L29" s="128">
        <v>0.5539571556097217</v>
      </c>
      <c r="M29" s="128">
        <v>0.53605470615455908</v>
      </c>
      <c r="N29" s="75">
        <v>0.48075989589376128</v>
      </c>
      <c r="O29" s="269">
        <v>0.51628887290205117</v>
      </c>
      <c r="P29" s="76">
        <v>0.56048211080382127</v>
      </c>
      <c r="Q29" s="6"/>
    </row>
    <row r="30" spans="1:17" ht="15" x14ac:dyDescent="0.25">
      <c r="A30" s="186" t="s">
        <v>77</v>
      </c>
      <c r="B30" s="41">
        <v>119902.83900000001</v>
      </c>
      <c r="C30" s="41">
        <v>119645.111</v>
      </c>
      <c r="D30" s="74">
        <v>116258.976</v>
      </c>
      <c r="E30" s="42">
        <v>117267.84</v>
      </c>
      <c r="F30" s="77">
        <v>118323.932</v>
      </c>
      <c r="G30" s="41">
        <v>31933.598999999998</v>
      </c>
      <c r="H30" s="41">
        <v>32164.715</v>
      </c>
      <c r="I30" s="74">
        <v>35741.500999999997</v>
      </c>
      <c r="J30" s="42">
        <v>35066.095000000001</v>
      </c>
      <c r="K30" s="77">
        <v>32820.222999999998</v>
      </c>
      <c r="L30" s="128">
        <v>0.78968421927811561</v>
      </c>
      <c r="M30" s="128">
        <v>0.78812494653672815</v>
      </c>
      <c r="N30" s="75">
        <v>0.76485928396132608</v>
      </c>
      <c r="O30" s="269">
        <v>0.76980772537648945</v>
      </c>
      <c r="P30" s="76">
        <v>0.78285483153483504</v>
      </c>
    </row>
    <row r="31" spans="1:17" ht="15" x14ac:dyDescent="0.25">
      <c r="A31" s="187" t="s">
        <v>7</v>
      </c>
      <c r="B31" s="41">
        <v>68265.532000000007</v>
      </c>
      <c r="C31" s="41">
        <v>67503.864999999991</v>
      </c>
      <c r="D31" s="74">
        <v>64451.154999999999</v>
      </c>
      <c r="E31" s="42">
        <f>E32+E33+E34</f>
        <v>65248.036999999997</v>
      </c>
      <c r="F31" s="77">
        <v>68653.644</v>
      </c>
      <c r="G31" s="41">
        <v>24322.39</v>
      </c>
      <c r="H31" s="41">
        <v>24351.260999999999</v>
      </c>
      <c r="I31" s="74">
        <v>26386.618999999999</v>
      </c>
      <c r="J31" s="42">
        <f>J32+J33+J34</f>
        <v>25861.612000000001</v>
      </c>
      <c r="K31" s="77">
        <v>25087.813999999998</v>
      </c>
      <c r="L31" s="128">
        <v>0.73730493703055566</v>
      </c>
      <c r="M31" s="128">
        <v>0.73489491484666847</v>
      </c>
      <c r="N31" s="75">
        <v>0.70951931296775272</v>
      </c>
      <c r="O31" s="269">
        <v>0.71614848389987751</v>
      </c>
      <c r="P31" s="76">
        <v>0.73237226585487925</v>
      </c>
    </row>
    <row r="32" spans="1:17" ht="15" x14ac:dyDescent="0.25">
      <c r="A32" s="188" t="s">
        <v>8</v>
      </c>
      <c r="B32" s="41">
        <v>5221.9369999999999</v>
      </c>
      <c r="C32" s="41">
        <v>5032.6440000000002</v>
      </c>
      <c r="D32" s="74">
        <v>4900.2910000000002</v>
      </c>
      <c r="E32" s="42">
        <v>4826.8860000000004</v>
      </c>
      <c r="F32" s="77">
        <v>5546.3389999999999</v>
      </c>
      <c r="G32" s="41">
        <v>3968.989</v>
      </c>
      <c r="H32" s="41">
        <v>4062.502</v>
      </c>
      <c r="I32" s="74">
        <v>4303.1329999999998</v>
      </c>
      <c r="J32" s="42">
        <v>4242.5540000000001</v>
      </c>
      <c r="K32" s="77">
        <v>4620.2470000000003</v>
      </c>
      <c r="L32" s="128">
        <v>0.56816222870252686</v>
      </c>
      <c r="M32" s="128">
        <v>0.55333295364362489</v>
      </c>
      <c r="N32" s="75">
        <v>0.53244216500293806</v>
      </c>
      <c r="O32" s="269">
        <v>0.53221433737915458</v>
      </c>
      <c r="P32" s="76">
        <v>0.54554586957706352</v>
      </c>
    </row>
    <row r="33" spans="1:17" ht="15" x14ac:dyDescent="0.25">
      <c r="A33" s="188" t="s">
        <v>1</v>
      </c>
      <c r="B33" s="41">
        <v>30153.774000000001</v>
      </c>
      <c r="C33" s="41">
        <v>29520.623</v>
      </c>
      <c r="D33" s="74">
        <v>27756.838</v>
      </c>
      <c r="E33" s="42">
        <v>28212.841</v>
      </c>
      <c r="F33" s="77">
        <v>29793.584999999999</v>
      </c>
      <c r="G33" s="41">
        <v>11367.710999999999</v>
      </c>
      <c r="H33" s="41">
        <v>11136.982</v>
      </c>
      <c r="I33" s="74">
        <v>12282.373</v>
      </c>
      <c r="J33" s="42">
        <v>11988.01</v>
      </c>
      <c r="K33" s="77">
        <v>11326.002</v>
      </c>
      <c r="L33" s="128">
        <v>0.72622099137350216</v>
      </c>
      <c r="M33" s="128">
        <v>0.7260787495967852</v>
      </c>
      <c r="N33" s="75">
        <v>0.69324138280347236</v>
      </c>
      <c r="O33" s="269">
        <v>0.70179710872289736</v>
      </c>
      <c r="P33" s="76">
        <v>0.72455944170840036</v>
      </c>
    </row>
    <row r="34" spans="1:17" ht="15" x14ac:dyDescent="0.25">
      <c r="A34" s="188" t="s">
        <v>9</v>
      </c>
      <c r="B34" s="41">
        <v>32889.821000000004</v>
      </c>
      <c r="C34" s="41">
        <v>32950.597999999998</v>
      </c>
      <c r="D34" s="74">
        <v>31794.026000000002</v>
      </c>
      <c r="E34" s="42">
        <v>32208.31</v>
      </c>
      <c r="F34" s="77">
        <v>33313.72</v>
      </c>
      <c r="G34" s="41">
        <v>8985.69</v>
      </c>
      <c r="H34" s="41">
        <v>9151.777</v>
      </c>
      <c r="I34" s="74">
        <v>9801.1129999999994</v>
      </c>
      <c r="J34" s="42">
        <v>9631.0480000000007</v>
      </c>
      <c r="K34" s="77">
        <v>9141.5650000000005</v>
      </c>
      <c r="L34" s="128">
        <v>0.78541897673797934</v>
      </c>
      <c r="M34" s="128">
        <v>0.78263038605304325</v>
      </c>
      <c r="N34" s="75">
        <v>0.7643687883817385</v>
      </c>
      <c r="O34" s="269">
        <v>0.76980889620725068</v>
      </c>
      <c r="P34" s="76">
        <v>0.78467780866386827</v>
      </c>
    </row>
    <row r="35" spans="1:17" ht="15.75" thickBot="1" x14ac:dyDescent="0.3">
      <c r="A35" s="190" t="s">
        <v>2</v>
      </c>
      <c r="B35" s="41">
        <v>51637.307000000001</v>
      </c>
      <c r="C35" s="41">
        <v>52141.245999999999</v>
      </c>
      <c r="D35" s="74">
        <v>51807.821000000004</v>
      </c>
      <c r="E35" s="42">
        <v>52019.803</v>
      </c>
      <c r="F35" s="77">
        <v>49670.288</v>
      </c>
      <c r="G35" s="41">
        <v>7611.2089999999998</v>
      </c>
      <c r="H35" s="41">
        <v>7813.4539999999997</v>
      </c>
      <c r="I35" s="74">
        <v>9354.8819999999996</v>
      </c>
      <c r="J35" s="42">
        <v>9204.4830000000002</v>
      </c>
      <c r="K35" s="77">
        <v>7732.4089999999997</v>
      </c>
      <c r="L35" s="128">
        <v>0.87153755884788742</v>
      </c>
      <c r="M35" s="128">
        <v>0.86967737308334458</v>
      </c>
      <c r="N35" s="75">
        <v>0.84704923848771041</v>
      </c>
      <c r="O35" s="269">
        <v>0.84965961056695705</v>
      </c>
      <c r="P35" s="76">
        <v>0.86529537105199084</v>
      </c>
    </row>
    <row r="36" spans="1:17" ht="15.75" thickBot="1" x14ac:dyDescent="0.3">
      <c r="A36" s="184" t="s">
        <v>65</v>
      </c>
      <c r="B36" s="39">
        <v>13681.496999999999</v>
      </c>
      <c r="C36" s="39">
        <v>13379.578</v>
      </c>
      <c r="D36" s="70">
        <v>12269.615</v>
      </c>
      <c r="E36" s="40">
        <v>12317.913</v>
      </c>
      <c r="F36" s="71">
        <v>13922.263000000001</v>
      </c>
      <c r="G36" s="39">
        <v>5075.299</v>
      </c>
      <c r="H36" s="39">
        <v>5373.1970000000001</v>
      </c>
      <c r="I36" s="70">
        <v>6062.0919999999996</v>
      </c>
      <c r="J36" s="40">
        <v>5658.8</v>
      </c>
      <c r="K36" s="71">
        <v>5725.5159999999996</v>
      </c>
      <c r="L36" s="127">
        <v>0.72941546093479936</v>
      </c>
      <c r="M36" s="127">
        <v>0.71347189949220835</v>
      </c>
      <c r="N36" s="72">
        <v>0.66931110125205473</v>
      </c>
      <c r="O36" s="268">
        <v>0.68521497784383611</v>
      </c>
      <c r="P36" s="73">
        <v>0.70859220271156342</v>
      </c>
    </row>
    <row r="37" spans="1:17" ht="15" x14ac:dyDescent="0.25">
      <c r="A37" s="189" t="s">
        <v>54</v>
      </c>
      <c r="B37" s="41">
        <v>1298.7370000000001</v>
      </c>
      <c r="C37" s="41">
        <v>1240.027</v>
      </c>
      <c r="D37" s="74">
        <v>931.71900000000005</v>
      </c>
      <c r="E37" s="42">
        <v>939.19500000000005</v>
      </c>
      <c r="F37" s="77">
        <v>1094.7929999999999</v>
      </c>
      <c r="G37" s="41">
        <v>1124.126</v>
      </c>
      <c r="H37" s="41">
        <v>1143.2239999999999</v>
      </c>
      <c r="I37" s="74">
        <v>1210.299</v>
      </c>
      <c r="J37" s="42">
        <v>1137.4739999999999</v>
      </c>
      <c r="K37" s="77">
        <v>1197.117</v>
      </c>
      <c r="L37" s="128">
        <v>0.53603402255926147</v>
      </c>
      <c r="M37" s="128">
        <v>0.52030902326276163</v>
      </c>
      <c r="N37" s="75">
        <v>0.43497253524480189</v>
      </c>
      <c r="O37" s="269">
        <v>0.45226032651327686</v>
      </c>
      <c r="P37" s="76">
        <v>0.47767713391887112</v>
      </c>
      <c r="Q37" s="6"/>
    </row>
    <row r="38" spans="1:17" ht="15" x14ac:dyDescent="0.25">
      <c r="A38" s="186" t="s">
        <v>78</v>
      </c>
      <c r="B38" s="41">
        <v>12382.761</v>
      </c>
      <c r="C38" s="41">
        <v>12139.552</v>
      </c>
      <c r="D38" s="74">
        <v>11337.896000000001</v>
      </c>
      <c r="E38" s="42">
        <v>11378.718000000001</v>
      </c>
      <c r="F38" s="77">
        <v>12827.47</v>
      </c>
      <c r="G38" s="41">
        <v>3951.174</v>
      </c>
      <c r="H38" s="41">
        <v>4229.973</v>
      </c>
      <c r="I38" s="74">
        <v>4851.7929999999997</v>
      </c>
      <c r="J38" s="42">
        <v>4521.3249999999998</v>
      </c>
      <c r="K38" s="77">
        <v>4528.3999999999996</v>
      </c>
      <c r="L38" s="128">
        <v>0.75810029855022687</v>
      </c>
      <c r="M38" s="128">
        <v>0.74159464003995224</v>
      </c>
      <c r="N38" s="75">
        <v>0.70031586153384418</v>
      </c>
      <c r="O38" s="269">
        <v>0.71564070612890796</v>
      </c>
      <c r="P38" s="76">
        <v>0.7390853930111253</v>
      </c>
    </row>
    <row r="39" spans="1:17" ht="15" x14ac:dyDescent="0.25">
      <c r="A39" s="187" t="s">
        <v>7</v>
      </c>
      <c r="B39" s="41">
        <v>8248.5570000000007</v>
      </c>
      <c r="C39" s="41">
        <v>7944.0740000000005</v>
      </c>
      <c r="D39" s="74">
        <v>7447.3289999999997</v>
      </c>
      <c r="E39" s="42">
        <f>E40+E41+E42</f>
        <v>7356.6740000000009</v>
      </c>
      <c r="F39" s="77">
        <v>8795.7880000000005</v>
      </c>
      <c r="G39" s="41">
        <v>2906.933</v>
      </c>
      <c r="H39" s="41">
        <v>3100.8020000000001</v>
      </c>
      <c r="I39" s="74">
        <v>3589.7159999999999</v>
      </c>
      <c r="J39" s="42">
        <f>J40+J41+J42</f>
        <v>3343.5719999999997</v>
      </c>
      <c r="K39" s="77">
        <f>K40+K41+K42</f>
        <v>3203.7549999999997</v>
      </c>
      <c r="L39" s="128">
        <v>0.73941682525823604</v>
      </c>
      <c r="M39" s="128">
        <v>0.71925424966292062</v>
      </c>
      <c r="N39" s="75">
        <v>0.67475750982260196</v>
      </c>
      <c r="O39" s="269">
        <v>0.68752381954583097</v>
      </c>
      <c r="P39" s="76">
        <v>0.73301024880697541</v>
      </c>
    </row>
    <row r="40" spans="1:17" ht="15" x14ac:dyDescent="0.25">
      <c r="A40" s="188" t="s">
        <v>8</v>
      </c>
      <c r="B40" s="41">
        <v>3383.9029999999998</v>
      </c>
      <c r="C40" s="41">
        <v>3409.7069999999999</v>
      </c>
      <c r="D40" s="74">
        <v>3182.04</v>
      </c>
      <c r="E40" s="42">
        <v>3042.038</v>
      </c>
      <c r="F40" s="77">
        <v>3868.029</v>
      </c>
      <c r="G40" s="41">
        <v>1495.6659999999999</v>
      </c>
      <c r="H40" s="41">
        <v>1491.9690000000001</v>
      </c>
      <c r="I40" s="74">
        <v>1786.3879999999999</v>
      </c>
      <c r="J40" s="42">
        <v>1575.7529999999999</v>
      </c>
      <c r="K40" s="77">
        <v>1659.8820000000001</v>
      </c>
      <c r="L40" s="128">
        <v>0.69348399418063356</v>
      </c>
      <c r="M40" s="128">
        <v>0.69562064077674657</v>
      </c>
      <c r="N40" s="75">
        <v>0.64045207055430808</v>
      </c>
      <c r="O40" s="269">
        <v>0.65876476436460629</v>
      </c>
      <c r="P40" s="76">
        <v>0.69972707592434102</v>
      </c>
    </row>
    <row r="41" spans="1:17" ht="15" x14ac:dyDescent="0.25">
      <c r="A41" s="188" t="s">
        <v>1</v>
      </c>
      <c r="B41" s="41">
        <v>3297.194</v>
      </c>
      <c r="C41" s="41">
        <v>2960.4940000000001</v>
      </c>
      <c r="D41" s="74">
        <v>2822.2190000000001</v>
      </c>
      <c r="E41" s="42">
        <v>2933.4110000000001</v>
      </c>
      <c r="F41" s="77">
        <v>3385.2370000000001</v>
      </c>
      <c r="G41" s="41">
        <v>934.85900000000004</v>
      </c>
      <c r="H41" s="41">
        <v>1152.537</v>
      </c>
      <c r="I41" s="74">
        <v>1271.1780000000001</v>
      </c>
      <c r="J41" s="42">
        <v>1252.8530000000001</v>
      </c>
      <c r="K41" s="77">
        <v>1068.2239999999999</v>
      </c>
      <c r="L41" s="128">
        <v>0.77910035625735308</v>
      </c>
      <c r="M41" s="128">
        <v>0.71978402302341027</v>
      </c>
      <c r="N41" s="75">
        <v>0.68945645877983497</v>
      </c>
      <c r="O41" s="269">
        <v>0.70072288799750804</v>
      </c>
      <c r="P41" s="76">
        <v>0.76013621765184425</v>
      </c>
    </row>
    <row r="42" spans="1:17" ht="15" x14ac:dyDescent="0.25">
      <c r="A42" s="188" t="s">
        <v>9</v>
      </c>
      <c r="B42" s="41">
        <v>1567.46</v>
      </c>
      <c r="C42" s="41">
        <v>1573.873</v>
      </c>
      <c r="D42" s="74">
        <v>1443.07</v>
      </c>
      <c r="E42" s="42">
        <v>1381.2249999999999</v>
      </c>
      <c r="F42" s="77">
        <v>1542.5219999999999</v>
      </c>
      <c r="G42" s="41">
        <v>476.40800000000002</v>
      </c>
      <c r="H42" s="41">
        <v>456.29599999999999</v>
      </c>
      <c r="I42" s="74">
        <v>532.15</v>
      </c>
      <c r="J42" s="42">
        <v>514.96600000000001</v>
      </c>
      <c r="K42" s="77">
        <v>475.649</v>
      </c>
      <c r="L42" s="128">
        <v>0.76690862619308098</v>
      </c>
      <c r="M42" s="128">
        <v>0.77524235667079933</v>
      </c>
      <c r="N42" s="75">
        <v>0.73058697259039507</v>
      </c>
      <c r="O42" s="269">
        <v>0.72842081836692618</v>
      </c>
      <c r="P42" s="76">
        <v>0.76431679971617872</v>
      </c>
    </row>
    <row r="43" spans="1:17" ht="15.75" thickBot="1" x14ac:dyDescent="0.3">
      <c r="A43" s="190" t="s">
        <v>2</v>
      </c>
      <c r="B43" s="43">
        <v>4134.2039999999997</v>
      </c>
      <c r="C43" s="43">
        <v>4195.4780000000001</v>
      </c>
      <c r="D43" s="78">
        <v>3890.567</v>
      </c>
      <c r="E43" s="44">
        <v>4022.0439999999999</v>
      </c>
      <c r="F43" s="79">
        <v>4031.6819999999998</v>
      </c>
      <c r="G43" s="43">
        <v>1044.241</v>
      </c>
      <c r="H43" s="43">
        <v>1129.171</v>
      </c>
      <c r="I43" s="78">
        <v>1262.077</v>
      </c>
      <c r="J43" s="44">
        <v>1177.7529999999999</v>
      </c>
      <c r="K43" s="79">
        <v>1324.645</v>
      </c>
      <c r="L43" s="129">
        <v>0.79834853899191749</v>
      </c>
      <c r="M43" s="129">
        <v>0.78793512962075052</v>
      </c>
      <c r="N43" s="80">
        <v>0.75506225541683059</v>
      </c>
      <c r="O43" s="270">
        <v>0.77350019625766164</v>
      </c>
      <c r="P43" s="76">
        <v>0.75269527047172446</v>
      </c>
    </row>
    <row r="44" spans="1:17" s="5" customFormat="1" ht="27.6" customHeight="1" x14ac:dyDescent="0.2">
      <c r="A44" s="325" t="s">
        <v>123</v>
      </c>
      <c r="B44" s="326"/>
      <c r="C44" s="326"/>
      <c r="D44" s="326"/>
      <c r="E44" s="326"/>
      <c r="F44" s="326"/>
      <c r="G44" s="326"/>
      <c r="H44" s="326"/>
      <c r="I44" s="326"/>
      <c r="J44" s="326"/>
      <c r="K44" s="326"/>
      <c r="L44" s="326"/>
      <c r="M44" s="326"/>
      <c r="N44" s="326"/>
      <c r="O44" s="326"/>
      <c r="P44" s="326"/>
    </row>
    <row r="45" spans="1:17" s="2" customFormat="1" x14ac:dyDescent="0.2"/>
    <row r="46" spans="1:17" s="2" customFormat="1" x14ac:dyDescent="0.2"/>
    <row r="47" spans="1:17" s="2" customFormat="1" x14ac:dyDescent="0.2"/>
    <row r="48" spans="1:17"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sheetData>
  <mergeCells count="5">
    <mergeCell ref="A1:P1"/>
    <mergeCell ref="B2:F2"/>
    <mergeCell ref="G2:K2"/>
    <mergeCell ref="L2:P2"/>
    <mergeCell ref="A44:P44"/>
  </mergeCells>
  <pageMargins left="0.2" right="0.7" top="0.7" bottom="0.4"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zoomScaleNormal="100" workbookViewId="0">
      <selection sqref="A1:Q1"/>
    </sheetView>
  </sheetViews>
  <sheetFormatPr defaultColWidth="9.140625" defaultRowHeight="15" x14ac:dyDescent="0.25"/>
  <cols>
    <col min="1" max="1" width="45.7109375" style="19" customWidth="1"/>
    <col min="2" max="2" width="9" style="19" bestFit="1" customWidth="1"/>
    <col min="3" max="4" width="9" style="8" bestFit="1" customWidth="1"/>
    <col min="5" max="5" width="8.7109375" style="8" bestFit="1" customWidth="1"/>
    <col min="6" max="6" width="8.7109375" style="8" customWidth="1"/>
    <col min="7" max="8" width="8" style="8" bestFit="1" customWidth="1"/>
    <col min="9" max="9" width="9.7109375" style="8" customWidth="1"/>
    <col min="10" max="10" width="8" style="8" customWidth="1"/>
    <col min="11" max="11" width="7.7109375" style="8" bestFit="1" customWidth="1"/>
    <col min="12" max="13" width="8" style="8" bestFit="1" customWidth="1"/>
    <col min="14" max="14" width="8.140625" style="8" customWidth="1"/>
    <col min="15" max="15" width="8.28515625" style="8" customWidth="1"/>
    <col min="16" max="16" width="8" style="8" customWidth="1"/>
    <col min="17" max="17" width="7.7109375" style="8" customWidth="1"/>
    <col min="18" max="18" width="9.140625" style="8"/>
    <col min="19" max="19" width="9.7109375" style="8" bestFit="1" customWidth="1"/>
    <col min="20" max="16384" width="9.140625" style="8"/>
  </cols>
  <sheetData>
    <row r="1" spans="1:17" ht="47.45" customHeight="1" thickBot="1" x14ac:dyDescent="0.35">
      <c r="A1" s="336" t="s">
        <v>151</v>
      </c>
      <c r="B1" s="337"/>
      <c r="C1" s="338"/>
      <c r="D1" s="338"/>
      <c r="E1" s="338"/>
      <c r="F1" s="338"/>
      <c r="G1" s="338"/>
      <c r="H1" s="338"/>
      <c r="I1" s="338"/>
      <c r="J1" s="338"/>
      <c r="K1" s="338"/>
      <c r="L1" s="338"/>
      <c r="M1" s="338"/>
      <c r="N1" s="323"/>
      <c r="O1" s="323"/>
      <c r="P1" s="323"/>
      <c r="Q1" s="324"/>
    </row>
    <row r="2" spans="1:17" ht="24.95" customHeight="1" thickBot="1" x14ac:dyDescent="0.3">
      <c r="A2" s="314"/>
      <c r="B2" s="102"/>
      <c r="C2" s="335" t="s">
        <v>49</v>
      </c>
      <c r="D2" s="335"/>
      <c r="E2" s="335"/>
      <c r="F2" s="335"/>
      <c r="G2" s="335"/>
      <c r="H2" s="335"/>
      <c r="I2" s="342"/>
      <c r="J2" s="334" t="s">
        <v>42</v>
      </c>
      <c r="K2" s="335"/>
      <c r="L2" s="335"/>
      <c r="M2" s="335"/>
      <c r="N2" s="323"/>
      <c r="O2" s="323"/>
      <c r="P2" s="323"/>
      <c r="Q2" s="324"/>
    </row>
    <row r="3" spans="1:17" ht="20.85" customHeight="1" x14ac:dyDescent="0.25">
      <c r="A3" s="315" t="s">
        <v>50</v>
      </c>
      <c r="B3" s="330" t="s">
        <v>0</v>
      </c>
      <c r="C3" s="331"/>
      <c r="D3" s="331"/>
      <c r="E3" s="332"/>
      <c r="F3" s="333" t="s">
        <v>5</v>
      </c>
      <c r="G3" s="331"/>
      <c r="H3" s="331"/>
      <c r="I3" s="332"/>
      <c r="J3" s="330" t="s">
        <v>0</v>
      </c>
      <c r="K3" s="331"/>
      <c r="L3" s="331"/>
      <c r="M3" s="332"/>
      <c r="N3" s="333" t="s">
        <v>5</v>
      </c>
      <c r="O3" s="331"/>
      <c r="P3" s="331"/>
      <c r="Q3" s="332"/>
    </row>
    <row r="4" spans="1:17" ht="21.6" customHeight="1" thickBot="1" x14ac:dyDescent="0.3">
      <c r="A4" s="316"/>
      <c r="B4" s="156" t="s">
        <v>143</v>
      </c>
      <c r="C4" s="157" t="s">
        <v>144</v>
      </c>
      <c r="D4" s="158">
        <v>43941</v>
      </c>
      <c r="E4" s="159">
        <v>43971</v>
      </c>
      <c r="F4" s="100" t="s">
        <v>143</v>
      </c>
      <c r="G4" s="100" t="s">
        <v>144</v>
      </c>
      <c r="H4" s="101">
        <v>43941</v>
      </c>
      <c r="I4" s="90">
        <v>43971</v>
      </c>
      <c r="J4" s="99" t="s">
        <v>143</v>
      </c>
      <c r="K4" s="100" t="s">
        <v>144</v>
      </c>
      <c r="L4" s="101">
        <v>43941</v>
      </c>
      <c r="M4" s="90">
        <v>43971</v>
      </c>
      <c r="N4" s="100" t="s">
        <v>143</v>
      </c>
      <c r="O4" s="100" t="s">
        <v>144</v>
      </c>
      <c r="P4" s="101">
        <v>43941</v>
      </c>
      <c r="Q4" s="90">
        <v>43971</v>
      </c>
    </row>
    <row r="5" spans="1:17" ht="13.7" customHeight="1" x14ac:dyDescent="0.25">
      <c r="A5" s="98" t="s">
        <v>98</v>
      </c>
      <c r="B5" s="151">
        <v>16269.092000000001</v>
      </c>
      <c r="C5" s="30">
        <v>16458.241000000002</v>
      </c>
      <c r="D5" s="30">
        <v>15622.831</v>
      </c>
      <c r="E5" s="255">
        <v>15814.852000000001</v>
      </c>
      <c r="F5" s="30">
        <v>2485.4110000000001</v>
      </c>
      <c r="G5" s="30">
        <v>2414.52</v>
      </c>
      <c r="H5" s="30">
        <v>2292.9450000000002</v>
      </c>
      <c r="I5" s="161">
        <v>2354.239</v>
      </c>
      <c r="J5" s="151">
        <v>283.077</v>
      </c>
      <c r="K5" s="30">
        <v>362.642</v>
      </c>
      <c r="L5" s="30">
        <v>1000.231</v>
      </c>
      <c r="M5" s="255">
        <v>838.85</v>
      </c>
      <c r="N5" s="30">
        <v>32.478000000000002</v>
      </c>
      <c r="O5" s="30">
        <v>67.75</v>
      </c>
      <c r="P5" s="30">
        <v>197.536</v>
      </c>
      <c r="Q5" s="255">
        <v>156.10499999999999</v>
      </c>
    </row>
    <row r="6" spans="1:17" s="7" customFormat="1" x14ac:dyDescent="0.25">
      <c r="A6" s="13" t="s">
        <v>19</v>
      </c>
      <c r="B6" s="152">
        <v>968.86300000000006</v>
      </c>
      <c r="C6" s="153">
        <v>918.21500000000003</v>
      </c>
      <c r="D6" s="153">
        <v>826.43499999999995</v>
      </c>
      <c r="E6" s="256">
        <v>720.23</v>
      </c>
      <c r="F6" s="153" t="s">
        <v>44</v>
      </c>
      <c r="G6" s="153" t="s">
        <v>44</v>
      </c>
      <c r="H6" s="153" t="s">
        <v>44</v>
      </c>
      <c r="I6" s="207" t="s">
        <v>44</v>
      </c>
      <c r="J6" s="152">
        <v>24.43</v>
      </c>
      <c r="K6" s="153">
        <v>34.521000000000001</v>
      </c>
      <c r="L6" s="153">
        <v>144.18299999999999</v>
      </c>
      <c r="M6" s="256">
        <v>180.30500000000001</v>
      </c>
      <c r="N6" s="153" t="s">
        <v>44</v>
      </c>
      <c r="O6" s="153" t="s">
        <v>44</v>
      </c>
      <c r="P6" s="153" t="s">
        <v>44</v>
      </c>
      <c r="Q6" s="277" t="s">
        <v>44</v>
      </c>
    </row>
    <row r="7" spans="1:17" ht="13.7" customHeight="1" x14ac:dyDescent="0.25">
      <c r="A7" s="14" t="s">
        <v>99</v>
      </c>
      <c r="B7" s="31">
        <v>7925.2510000000002</v>
      </c>
      <c r="C7" s="32">
        <v>7790.9759999999997</v>
      </c>
      <c r="D7" s="32">
        <v>7350.6769999999997</v>
      </c>
      <c r="E7" s="257">
        <v>7142.9530000000004</v>
      </c>
      <c r="F7" s="32">
        <v>1162.865</v>
      </c>
      <c r="G7" s="32">
        <v>1253.674</v>
      </c>
      <c r="H7" s="32">
        <v>1143.0909999999999</v>
      </c>
      <c r="I7" s="160">
        <v>1256.5160000000001</v>
      </c>
      <c r="J7" s="31">
        <v>163.04900000000001</v>
      </c>
      <c r="K7" s="32">
        <v>172.142</v>
      </c>
      <c r="L7" s="32">
        <v>470.09399999999999</v>
      </c>
      <c r="M7" s="257">
        <v>360.00599999999997</v>
      </c>
      <c r="N7" s="32">
        <v>29.428999999999998</v>
      </c>
      <c r="O7" s="32">
        <v>29.321999999999999</v>
      </c>
      <c r="P7" s="32">
        <v>70.128</v>
      </c>
      <c r="Q7" s="257">
        <v>77.521000000000001</v>
      </c>
    </row>
    <row r="8" spans="1:17" ht="13.7" customHeight="1" x14ac:dyDescent="0.25">
      <c r="A8" s="14" t="s">
        <v>100</v>
      </c>
      <c r="B8" s="31">
        <v>4162.2920000000004</v>
      </c>
      <c r="C8" s="32">
        <v>4105.192</v>
      </c>
      <c r="D8" s="32">
        <v>4278.585</v>
      </c>
      <c r="E8" s="257">
        <v>4266.7460000000001</v>
      </c>
      <c r="F8" s="32">
        <v>1503.116</v>
      </c>
      <c r="G8" s="32">
        <v>1541.5</v>
      </c>
      <c r="H8" s="32">
        <v>1472.296</v>
      </c>
      <c r="I8" s="160">
        <v>1493.5719999999999</v>
      </c>
      <c r="J8" s="31">
        <v>108.55200000000001</v>
      </c>
      <c r="K8" s="32">
        <v>110.477</v>
      </c>
      <c r="L8" s="32">
        <v>194.95099999999999</v>
      </c>
      <c r="M8" s="257">
        <v>194.09700000000001</v>
      </c>
      <c r="N8" s="32">
        <v>30.847000000000001</v>
      </c>
      <c r="O8" s="32">
        <v>25.077999999999999</v>
      </c>
      <c r="P8" s="32">
        <v>62.64</v>
      </c>
      <c r="Q8" s="257">
        <v>32.014000000000003</v>
      </c>
    </row>
    <row r="9" spans="1:17" s="11" customFormat="1" x14ac:dyDescent="0.25">
      <c r="A9" s="29" t="s">
        <v>117</v>
      </c>
      <c r="B9" s="152">
        <v>2014.3209999999999</v>
      </c>
      <c r="C9" s="153">
        <v>2056.3389999999999</v>
      </c>
      <c r="D9" s="153">
        <v>2123.1509999999998</v>
      </c>
      <c r="E9" s="256">
        <v>2202.3020000000001</v>
      </c>
      <c r="F9" s="153">
        <v>948.34400000000005</v>
      </c>
      <c r="G9" s="153">
        <v>1044.9949999999999</v>
      </c>
      <c r="H9" s="153">
        <v>988.47</v>
      </c>
      <c r="I9" s="217">
        <v>1012.958</v>
      </c>
      <c r="J9" s="152">
        <v>56.878</v>
      </c>
      <c r="K9" s="153">
        <v>38.713999999999999</v>
      </c>
      <c r="L9" s="153">
        <v>77.052999999999997</v>
      </c>
      <c r="M9" s="256">
        <v>75.126000000000005</v>
      </c>
      <c r="N9" s="153">
        <v>12.957000000000001</v>
      </c>
      <c r="O9" s="153">
        <v>5.0110000000000001</v>
      </c>
      <c r="P9" s="153">
        <v>17.870999999999999</v>
      </c>
      <c r="Q9" s="256">
        <v>9.0350000000000001</v>
      </c>
    </row>
    <row r="10" spans="1:17" ht="13.7" customHeight="1" x14ac:dyDescent="0.25">
      <c r="A10" s="14" t="s">
        <v>101</v>
      </c>
      <c r="B10" s="31">
        <v>2626.4270000000001</v>
      </c>
      <c r="C10" s="32">
        <v>2633.4760000000001</v>
      </c>
      <c r="D10" s="32">
        <v>2525.712</v>
      </c>
      <c r="E10" s="257">
        <v>2590.4839999999999</v>
      </c>
      <c r="F10" s="32">
        <v>664.202</v>
      </c>
      <c r="G10" s="32">
        <v>616.66999999999996</v>
      </c>
      <c r="H10" s="32">
        <v>529.61300000000006</v>
      </c>
      <c r="I10" s="160">
        <v>576.33900000000006</v>
      </c>
      <c r="J10" s="31">
        <v>27.81</v>
      </c>
      <c r="K10" s="32">
        <v>54.125999999999998</v>
      </c>
      <c r="L10" s="32">
        <v>153.96100000000001</v>
      </c>
      <c r="M10" s="257">
        <v>115.99299999999999</v>
      </c>
      <c r="N10" s="32">
        <v>19.550999999999998</v>
      </c>
      <c r="O10" s="32">
        <v>34.606999999999999</v>
      </c>
      <c r="P10" s="32">
        <v>25.509</v>
      </c>
      <c r="Q10" s="257">
        <v>41.581000000000003</v>
      </c>
    </row>
    <row r="11" spans="1:17" s="7" customFormat="1" ht="15.95" customHeight="1" x14ac:dyDescent="0.25">
      <c r="A11" s="15" t="s">
        <v>16</v>
      </c>
      <c r="B11" s="152">
        <v>1789.9390000000001</v>
      </c>
      <c r="C11" s="153">
        <v>1845.088</v>
      </c>
      <c r="D11" s="153">
        <v>1776.193</v>
      </c>
      <c r="E11" s="256">
        <v>1794.8130000000001</v>
      </c>
      <c r="F11" s="153">
        <v>548.98299999999995</v>
      </c>
      <c r="G11" s="153">
        <v>487.25900000000001</v>
      </c>
      <c r="H11" s="153">
        <v>450.584</v>
      </c>
      <c r="I11" s="217">
        <v>458.11900000000003</v>
      </c>
      <c r="J11" s="152">
        <v>6.7830000000000004</v>
      </c>
      <c r="K11" s="153">
        <v>15.375999999999999</v>
      </c>
      <c r="L11" s="153">
        <v>85.808999999999997</v>
      </c>
      <c r="M11" s="256">
        <v>65.733999999999995</v>
      </c>
      <c r="N11" s="153">
        <v>8.3450000000000006</v>
      </c>
      <c r="O11" s="153">
        <v>25.837</v>
      </c>
      <c r="P11" s="153">
        <v>16.986000000000001</v>
      </c>
      <c r="Q11" s="256">
        <v>24.817</v>
      </c>
    </row>
    <row r="12" spans="1:17" ht="13.7" customHeight="1" x14ac:dyDescent="0.25">
      <c r="A12" s="14" t="s">
        <v>102</v>
      </c>
      <c r="B12" s="31">
        <v>1229.4000000000001</v>
      </c>
      <c r="C12" s="32">
        <v>1265.0309999999999</v>
      </c>
      <c r="D12" s="32">
        <v>1196.4390000000001</v>
      </c>
      <c r="E12" s="257">
        <v>1313.6880000000001</v>
      </c>
      <c r="F12" s="32">
        <v>349.35500000000002</v>
      </c>
      <c r="G12" s="32">
        <v>302.60000000000002</v>
      </c>
      <c r="H12" s="32">
        <v>329.85500000000002</v>
      </c>
      <c r="I12" s="160">
        <v>312.42200000000003</v>
      </c>
      <c r="J12" s="31">
        <v>33.655000000000001</v>
      </c>
      <c r="K12" s="32">
        <v>53.585999999999999</v>
      </c>
      <c r="L12" s="32">
        <v>74.346999999999994</v>
      </c>
      <c r="M12" s="257">
        <v>66.093000000000004</v>
      </c>
      <c r="N12" s="32">
        <v>12.776</v>
      </c>
      <c r="O12" s="32">
        <v>13.324</v>
      </c>
      <c r="P12" s="32">
        <v>13.756</v>
      </c>
      <c r="Q12" s="257">
        <v>13.55</v>
      </c>
    </row>
    <row r="13" spans="1:17" ht="13.7" customHeight="1" x14ac:dyDescent="0.25">
      <c r="A13" s="14" t="s">
        <v>103</v>
      </c>
      <c r="B13" s="31">
        <v>2544.52</v>
      </c>
      <c r="C13" s="32">
        <v>2480.8029999999999</v>
      </c>
      <c r="D13" s="32">
        <v>2424.4580000000001</v>
      </c>
      <c r="E13" s="257">
        <v>2468.6129999999998</v>
      </c>
      <c r="F13" s="32" t="s">
        <v>44</v>
      </c>
      <c r="G13" s="32" t="s">
        <v>44</v>
      </c>
      <c r="H13" s="32" t="s">
        <v>44</v>
      </c>
      <c r="I13" s="206" t="s">
        <v>44</v>
      </c>
      <c r="J13" s="31">
        <v>16.036000000000001</v>
      </c>
      <c r="K13" s="32">
        <v>39.972000000000001</v>
      </c>
      <c r="L13" s="32">
        <v>117.86</v>
      </c>
      <c r="M13" s="257">
        <v>108.59399999999999</v>
      </c>
      <c r="N13" s="32" t="s">
        <v>44</v>
      </c>
      <c r="O13" s="32" t="s">
        <v>44</v>
      </c>
      <c r="P13" s="32" t="s">
        <v>44</v>
      </c>
      <c r="Q13" s="278" t="s">
        <v>44</v>
      </c>
    </row>
    <row r="14" spans="1:17" ht="13.7" customHeight="1" x14ac:dyDescent="0.25">
      <c r="A14" s="14" t="s">
        <v>113</v>
      </c>
      <c r="B14" s="31">
        <v>1727.3219999999999</v>
      </c>
      <c r="C14" s="32">
        <v>1715.086</v>
      </c>
      <c r="D14" s="32">
        <v>1588.4380000000001</v>
      </c>
      <c r="E14" s="257">
        <v>1721.472</v>
      </c>
      <c r="F14" s="32" t="s">
        <v>44</v>
      </c>
      <c r="G14" s="32" t="s">
        <v>44</v>
      </c>
      <c r="H14" s="32" t="s">
        <v>44</v>
      </c>
      <c r="I14" s="206" t="s">
        <v>44</v>
      </c>
      <c r="J14" s="31">
        <v>11.005000000000001</v>
      </c>
      <c r="K14" s="32">
        <v>32.83</v>
      </c>
      <c r="L14" s="32">
        <v>62.244</v>
      </c>
      <c r="M14" s="257">
        <v>92.322999999999993</v>
      </c>
      <c r="N14" s="32" t="s">
        <v>44</v>
      </c>
      <c r="O14" s="32" t="s">
        <v>44</v>
      </c>
      <c r="P14" s="32" t="s">
        <v>44</v>
      </c>
      <c r="Q14" s="278" t="s">
        <v>44</v>
      </c>
    </row>
    <row r="15" spans="1:17" ht="13.7" customHeight="1" x14ac:dyDescent="0.25">
      <c r="A15" s="14" t="s">
        <v>104</v>
      </c>
      <c r="B15" s="31">
        <v>8699.81</v>
      </c>
      <c r="C15" s="32">
        <v>8606.5300000000007</v>
      </c>
      <c r="D15" s="32">
        <v>7446.7489999999998</v>
      </c>
      <c r="E15" s="257">
        <v>7634.5630000000001</v>
      </c>
      <c r="F15" s="32">
        <v>1016.266</v>
      </c>
      <c r="G15" s="32">
        <v>953.98</v>
      </c>
      <c r="H15" s="32">
        <v>834.44500000000005</v>
      </c>
      <c r="I15" s="160">
        <v>810.25599999999997</v>
      </c>
      <c r="J15" s="31">
        <v>154.89699999999999</v>
      </c>
      <c r="K15" s="32">
        <v>263.86799999999999</v>
      </c>
      <c r="L15" s="32">
        <v>1225.748</v>
      </c>
      <c r="M15" s="257">
        <v>973.02200000000005</v>
      </c>
      <c r="N15" s="32">
        <v>16.945</v>
      </c>
      <c r="O15" s="32">
        <v>42.892000000000003</v>
      </c>
      <c r="P15" s="32">
        <v>108.86199999999999</v>
      </c>
      <c r="Q15" s="257">
        <v>147.012</v>
      </c>
    </row>
    <row r="16" spans="1:17" ht="13.7" customHeight="1" x14ac:dyDescent="0.25">
      <c r="A16" s="14" t="s">
        <v>118</v>
      </c>
      <c r="B16" s="31">
        <v>2898.5459999999998</v>
      </c>
      <c r="C16" s="32">
        <v>2947.3879999999999</v>
      </c>
      <c r="D16" s="32">
        <v>2396.5410000000002</v>
      </c>
      <c r="E16" s="257">
        <v>2470.4690000000001</v>
      </c>
      <c r="F16" s="32">
        <v>470.315</v>
      </c>
      <c r="G16" s="32">
        <v>522.13699999999994</v>
      </c>
      <c r="H16" s="32">
        <v>323.66399999999999</v>
      </c>
      <c r="I16" s="160">
        <v>346.91199999999998</v>
      </c>
      <c r="J16" s="31">
        <v>97.784999999999997</v>
      </c>
      <c r="K16" s="32">
        <v>148.20699999999999</v>
      </c>
      <c r="L16" s="32">
        <v>506.745</v>
      </c>
      <c r="M16" s="257">
        <v>490.452</v>
      </c>
      <c r="N16" s="32">
        <v>27.632999999999999</v>
      </c>
      <c r="O16" s="32">
        <v>21.559000000000001</v>
      </c>
      <c r="P16" s="32">
        <v>113.70099999999999</v>
      </c>
      <c r="Q16" s="257">
        <v>122.99299999999999</v>
      </c>
    </row>
    <row r="17" spans="1:17" ht="13.7" customHeight="1" x14ac:dyDescent="0.25">
      <c r="A17" s="14" t="s">
        <v>97</v>
      </c>
      <c r="B17" s="31">
        <v>8336.3009999999995</v>
      </c>
      <c r="C17" s="32">
        <v>8370.4320000000007</v>
      </c>
      <c r="D17" s="32">
        <v>7610.0919999999996</v>
      </c>
      <c r="E17" s="257">
        <v>7866.1459999999997</v>
      </c>
      <c r="F17" s="32">
        <v>1573.6010000000001</v>
      </c>
      <c r="G17" s="32">
        <v>1392.047</v>
      </c>
      <c r="H17" s="32">
        <v>1395.6949999999999</v>
      </c>
      <c r="I17" s="160">
        <v>1473.204</v>
      </c>
      <c r="J17" s="31">
        <v>101.884</v>
      </c>
      <c r="K17" s="32">
        <v>108.09399999999999</v>
      </c>
      <c r="L17" s="32">
        <v>567.82100000000003</v>
      </c>
      <c r="M17" s="257">
        <v>506.339</v>
      </c>
      <c r="N17" s="32">
        <v>34.466000000000001</v>
      </c>
      <c r="O17" s="32">
        <v>53.923999999999999</v>
      </c>
      <c r="P17" s="32">
        <v>84.86</v>
      </c>
      <c r="Q17" s="257">
        <v>70.400000000000006</v>
      </c>
    </row>
    <row r="18" spans="1:17" s="7" customFormat="1" x14ac:dyDescent="0.25">
      <c r="A18" s="16" t="s">
        <v>20</v>
      </c>
      <c r="B18" s="152">
        <v>2687.692</v>
      </c>
      <c r="C18" s="153">
        <v>2675.6439999999998</v>
      </c>
      <c r="D18" s="153">
        <v>2596.3049999999998</v>
      </c>
      <c r="E18" s="256">
        <v>2699.0770000000002</v>
      </c>
      <c r="F18" s="153">
        <v>493.14299999999997</v>
      </c>
      <c r="G18" s="153">
        <v>425.37099999999998</v>
      </c>
      <c r="H18" s="153">
        <v>479.14400000000001</v>
      </c>
      <c r="I18" s="217">
        <v>529.64</v>
      </c>
      <c r="J18" s="152">
        <v>12.885</v>
      </c>
      <c r="K18" s="153">
        <v>27.773</v>
      </c>
      <c r="L18" s="153">
        <v>128.154</v>
      </c>
      <c r="M18" s="256">
        <v>109.029</v>
      </c>
      <c r="N18" s="153">
        <v>16.082999999999998</v>
      </c>
      <c r="O18" s="153">
        <v>6.859</v>
      </c>
      <c r="P18" s="153">
        <v>10.391</v>
      </c>
      <c r="Q18" s="256">
        <v>9.3710000000000004</v>
      </c>
    </row>
    <row r="19" spans="1:17" s="7" customFormat="1" x14ac:dyDescent="0.25">
      <c r="A19" s="29" t="s">
        <v>119</v>
      </c>
      <c r="B19" s="152">
        <v>2580.6219999999998</v>
      </c>
      <c r="C19" s="153">
        <v>2780.9580000000001</v>
      </c>
      <c r="D19" s="153">
        <v>2312.5830000000001</v>
      </c>
      <c r="E19" s="256">
        <v>2368.37</v>
      </c>
      <c r="F19" s="153">
        <v>436.36</v>
      </c>
      <c r="G19" s="153">
        <v>361.654</v>
      </c>
      <c r="H19" s="153">
        <v>396.92899999999997</v>
      </c>
      <c r="I19" s="217">
        <v>404.245</v>
      </c>
      <c r="J19" s="152">
        <v>76.59</v>
      </c>
      <c r="K19" s="153">
        <v>76.552000000000007</v>
      </c>
      <c r="L19" s="153">
        <v>221.173</v>
      </c>
      <c r="M19" s="256">
        <v>180.346</v>
      </c>
      <c r="N19" s="153">
        <v>12.766999999999999</v>
      </c>
      <c r="O19" s="153">
        <v>27.614000000000001</v>
      </c>
      <c r="P19" s="153">
        <v>25.289000000000001</v>
      </c>
      <c r="Q19" s="256">
        <v>27.169</v>
      </c>
    </row>
    <row r="20" spans="1:17" ht="13.7" customHeight="1" x14ac:dyDescent="0.25">
      <c r="A20" s="14" t="s">
        <v>105</v>
      </c>
      <c r="B20" s="31">
        <v>4022.8629999999998</v>
      </c>
      <c r="C20" s="32">
        <v>4028.8040000000001</v>
      </c>
      <c r="D20" s="32">
        <v>3378.962</v>
      </c>
      <c r="E20" s="257">
        <v>3388.5479999999998</v>
      </c>
      <c r="F20" s="32">
        <v>1120.8019999999999</v>
      </c>
      <c r="G20" s="32">
        <v>1064.3420000000001</v>
      </c>
      <c r="H20" s="32">
        <v>945.43</v>
      </c>
      <c r="I20" s="160">
        <v>882.798</v>
      </c>
      <c r="J20" s="31">
        <v>115.58199999999999</v>
      </c>
      <c r="K20" s="32">
        <v>103.407</v>
      </c>
      <c r="L20" s="32">
        <v>470.08600000000001</v>
      </c>
      <c r="M20" s="257">
        <v>465.84</v>
      </c>
      <c r="N20" s="32">
        <v>28.766999999999999</v>
      </c>
      <c r="O20" s="32">
        <v>14.513999999999999</v>
      </c>
      <c r="P20" s="32">
        <v>151.065</v>
      </c>
      <c r="Q20" s="257">
        <v>162.654</v>
      </c>
    </row>
    <row r="21" spans="1:17" s="7" customFormat="1" x14ac:dyDescent="0.25">
      <c r="A21" s="17" t="s">
        <v>121</v>
      </c>
      <c r="B21" s="152">
        <v>2648.5349999999999</v>
      </c>
      <c r="C21" s="153">
        <v>2616.116</v>
      </c>
      <c r="D21" s="153">
        <v>2262.9589999999998</v>
      </c>
      <c r="E21" s="256">
        <v>2179.5549999999998</v>
      </c>
      <c r="F21" s="153">
        <v>834.95</v>
      </c>
      <c r="G21" s="153">
        <v>853.52099999999996</v>
      </c>
      <c r="H21" s="153">
        <v>782.61300000000006</v>
      </c>
      <c r="I21" s="217">
        <v>765.31700000000001</v>
      </c>
      <c r="J21" s="152">
        <v>84.625</v>
      </c>
      <c r="K21" s="153">
        <v>73.847999999999999</v>
      </c>
      <c r="L21" s="153">
        <v>170.89599999999999</v>
      </c>
      <c r="M21" s="256">
        <v>196.251</v>
      </c>
      <c r="N21" s="153">
        <v>24.044</v>
      </c>
      <c r="O21" s="153">
        <v>14.513999999999999</v>
      </c>
      <c r="P21" s="153">
        <v>100.93899999999999</v>
      </c>
      <c r="Q21" s="256">
        <v>69.501999999999995</v>
      </c>
    </row>
    <row r="22" spans="1:17" s="7" customFormat="1" x14ac:dyDescent="0.25">
      <c r="A22" s="14" t="s">
        <v>106</v>
      </c>
      <c r="B22" s="31">
        <v>2919.3180000000002</v>
      </c>
      <c r="C22" s="32">
        <v>2757.625</v>
      </c>
      <c r="D22" s="32">
        <v>2605.6619999999998</v>
      </c>
      <c r="E22" s="257">
        <v>2605.5909999999999</v>
      </c>
      <c r="F22" s="32" t="s">
        <v>44</v>
      </c>
      <c r="G22" s="32" t="s">
        <v>44</v>
      </c>
      <c r="H22" s="32" t="s">
        <v>44</v>
      </c>
      <c r="I22" s="206" t="s">
        <v>44</v>
      </c>
      <c r="J22" s="31">
        <v>75.337000000000003</v>
      </c>
      <c r="K22" s="32">
        <v>56.034999999999997</v>
      </c>
      <c r="L22" s="32">
        <v>267.26600000000002</v>
      </c>
      <c r="M22" s="257">
        <v>249.886</v>
      </c>
      <c r="N22" s="32" t="s">
        <v>44</v>
      </c>
      <c r="O22" s="32" t="s">
        <v>44</v>
      </c>
      <c r="P22" s="32" t="s">
        <v>44</v>
      </c>
      <c r="Q22" s="278" t="s">
        <v>44</v>
      </c>
    </row>
    <row r="23" spans="1:17" s="7" customFormat="1" x14ac:dyDescent="0.25">
      <c r="A23" s="14" t="s">
        <v>96</v>
      </c>
      <c r="B23" s="31">
        <v>6609.2380000000003</v>
      </c>
      <c r="C23" s="32">
        <v>6246.1559999999999</v>
      </c>
      <c r="D23" s="32">
        <v>3411.9110000000001</v>
      </c>
      <c r="E23" s="257">
        <v>3874.0659999999998</v>
      </c>
      <c r="F23" s="32">
        <v>1877.722</v>
      </c>
      <c r="G23" s="32">
        <v>1646.846</v>
      </c>
      <c r="H23" s="32">
        <v>933.52800000000002</v>
      </c>
      <c r="I23" s="160">
        <v>952.74599999999998</v>
      </c>
      <c r="J23" s="31">
        <v>433.18799999999999</v>
      </c>
      <c r="K23" s="32">
        <v>622.32299999999998</v>
      </c>
      <c r="L23" s="32">
        <v>2475.1970000000001</v>
      </c>
      <c r="M23" s="257">
        <v>2174.4780000000001</v>
      </c>
      <c r="N23" s="32">
        <v>77.623999999999995</v>
      </c>
      <c r="O23" s="32">
        <v>146.05199999999999</v>
      </c>
      <c r="P23" s="32">
        <v>640.83500000000004</v>
      </c>
      <c r="Q23" s="257">
        <v>583.04300000000001</v>
      </c>
    </row>
    <row r="24" spans="1:17" s="7" customFormat="1" x14ac:dyDescent="0.25">
      <c r="A24" s="15" t="s">
        <v>87</v>
      </c>
      <c r="B24" s="152">
        <v>1786.5039999999999</v>
      </c>
      <c r="C24" s="153">
        <v>1704.67</v>
      </c>
      <c r="D24" s="153">
        <v>1118.9359999999999</v>
      </c>
      <c r="E24" s="256">
        <v>1208.741</v>
      </c>
      <c r="F24" s="153">
        <v>839.42</v>
      </c>
      <c r="G24" s="153">
        <v>761.62599999999998</v>
      </c>
      <c r="H24" s="153">
        <v>423.49400000000003</v>
      </c>
      <c r="I24" s="217">
        <v>412.47500000000002</v>
      </c>
      <c r="J24" s="152">
        <v>119.614</v>
      </c>
      <c r="K24" s="153">
        <v>129.251</v>
      </c>
      <c r="L24" s="153">
        <v>572.51199999999994</v>
      </c>
      <c r="M24" s="256">
        <v>467.755</v>
      </c>
      <c r="N24" s="153">
        <v>34.045000000000002</v>
      </c>
      <c r="O24" s="153">
        <v>37.597000000000001</v>
      </c>
      <c r="P24" s="153">
        <v>253.03</v>
      </c>
      <c r="Q24" s="256">
        <v>182.46199999999999</v>
      </c>
    </row>
    <row r="25" spans="1:17" s="7" customFormat="1" x14ac:dyDescent="0.25">
      <c r="A25" s="17" t="s">
        <v>86</v>
      </c>
      <c r="B25" s="152">
        <v>1414.886</v>
      </c>
      <c r="C25" s="153">
        <v>1309.0550000000001</v>
      </c>
      <c r="D25" s="153">
        <v>898.14099999999996</v>
      </c>
      <c r="E25" s="256">
        <v>988.03700000000003</v>
      </c>
      <c r="F25" s="153">
        <v>306.75099999999998</v>
      </c>
      <c r="G25" s="153">
        <v>262.541</v>
      </c>
      <c r="H25" s="153">
        <v>183.845</v>
      </c>
      <c r="I25" s="217">
        <v>229.417</v>
      </c>
      <c r="J25" s="152">
        <v>114.298</v>
      </c>
      <c r="K25" s="153">
        <v>145.16300000000001</v>
      </c>
      <c r="L25" s="153">
        <v>384.80599999999998</v>
      </c>
      <c r="M25" s="256">
        <v>292.91699999999997</v>
      </c>
      <c r="N25" s="153">
        <v>5.9589999999999996</v>
      </c>
      <c r="O25" s="153">
        <v>28.111000000000001</v>
      </c>
      <c r="P25" s="153">
        <v>93.578999999999994</v>
      </c>
      <c r="Q25" s="256">
        <v>73.182000000000002</v>
      </c>
    </row>
    <row r="26" spans="1:17" s="7" customFormat="1" x14ac:dyDescent="0.25">
      <c r="A26" s="16" t="s">
        <v>88</v>
      </c>
      <c r="B26" s="152">
        <v>1691.623</v>
      </c>
      <c r="C26" s="153">
        <v>1670.394</v>
      </c>
      <c r="D26" s="153">
        <v>577.73400000000004</v>
      </c>
      <c r="E26" s="256">
        <v>738.61699999999996</v>
      </c>
      <c r="F26" s="153">
        <v>360.67599999999999</v>
      </c>
      <c r="G26" s="153">
        <v>299.87099999999998</v>
      </c>
      <c r="H26" s="153">
        <v>148.87299999999999</v>
      </c>
      <c r="I26" s="217">
        <v>117.39700000000001</v>
      </c>
      <c r="J26" s="152">
        <v>126.559</v>
      </c>
      <c r="K26" s="153">
        <v>181.19800000000001</v>
      </c>
      <c r="L26" s="153">
        <v>720.90099999999995</v>
      </c>
      <c r="M26" s="256">
        <v>626.125</v>
      </c>
      <c r="N26" s="153">
        <v>23.664000000000001</v>
      </c>
      <c r="O26" s="153">
        <v>51.542999999999999</v>
      </c>
      <c r="P26" s="153">
        <v>122.301</v>
      </c>
      <c r="Q26" s="256">
        <v>173.19800000000001</v>
      </c>
    </row>
    <row r="27" spans="1:17" s="7" customFormat="1" x14ac:dyDescent="0.25">
      <c r="A27" s="14" t="s">
        <v>150</v>
      </c>
      <c r="B27" s="31">
        <v>3345.5839999999998</v>
      </c>
      <c r="C27" s="32">
        <v>3397.1610000000001</v>
      </c>
      <c r="D27" s="32">
        <v>2789.913</v>
      </c>
      <c r="E27" s="257">
        <v>2982.4929999999999</v>
      </c>
      <c r="F27" s="32">
        <v>1973.2270000000001</v>
      </c>
      <c r="G27" s="32">
        <v>1939.537</v>
      </c>
      <c r="H27" s="32">
        <v>1522.626</v>
      </c>
      <c r="I27" s="160">
        <v>1613.9570000000001</v>
      </c>
      <c r="J27" s="31">
        <v>310.55700000000002</v>
      </c>
      <c r="K27" s="32">
        <v>326.35399999999998</v>
      </c>
      <c r="L27" s="32">
        <v>755.84900000000005</v>
      </c>
      <c r="M27" s="257">
        <v>520.67499999999995</v>
      </c>
      <c r="N27" s="32">
        <v>82.778000000000006</v>
      </c>
      <c r="O27" s="32">
        <v>125.28100000000001</v>
      </c>
      <c r="P27" s="32">
        <v>453.24099999999999</v>
      </c>
      <c r="Q27" s="257">
        <v>378.45100000000002</v>
      </c>
    </row>
    <row r="28" spans="1:17" s="7" customFormat="1" x14ac:dyDescent="0.25">
      <c r="A28" s="16" t="s">
        <v>89</v>
      </c>
      <c r="B28" s="152">
        <v>1467.8109999999999</v>
      </c>
      <c r="C28" s="153">
        <v>1535.6</v>
      </c>
      <c r="D28" s="153">
        <v>1232.08</v>
      </c>
      <c r="E28" s="256">
        <v>1242.413</v>
      </c>
      <c r="F28" s="153">
        <v>663.64200000000005</v>
      </c>
      <c r="G28" s="153">
        <v>762.39700000000005</v>
      </c>
      <c r="H28" s="153">
        <v>632.88499999999999</v>
      </c>
      <c r="I28" s="217">
        <v>614.024</v>
      </c>
      <c r="J28" s="152">
        <v>124.289</v>
      </c>
      <c r="K28" s="153">
        <v>128.13900000000001</v>
      </c>
      <c r="L28" s="153">
        <v>336.54399999999998</v>
      </c>
      <c r="M28" s="256">
        <v>273.59699999999998</v>
      </c>
      <c r="N28" s="153">
        <v>10.018000000000001</v>
      </c>
      <c r="O28" s="153">
        <v>44.091999999999999</v>
      </c>
      <c r="P28" s="153">
        <v>137.279</v>
      </c>
      <c r="Q28" s="256">
        <v>158.02099999999999</v>
      </c>
    </row>
    <row r="29" spans="1:17" s="7" customFormat="1" x14ac:dyDescent="0.25">
      <c r="A29" s="16" t="s">
        <v>90</v>
      </c>
      <c r="B29" s="152">
        <v>653.59199999999998</v>
      </c>
      <c r="C29" s="153">
        <v>567.43399999999997</v>
      </c>
      <c r="D29" s="153">
        <v>396.46800000000002</v>
      </c>
      <c r="E29" s="256">
        <v>417.41800000000001</v>
      </c>
      <c r="F29" s="153">
        <v>812.673</v>
      </c>
      <c r="G29" s="153">
        <v>724.64200000000005</v>
      </c>
      <c r="H29" s="153">
        <v>412.82499999999999</v>
      </c>
      <c r="I29" s="217">
        <v>455.36500000000001</v>
      </c>
      <c r="J29" s="152">
        <v>71.262</v>
      </c>
      <c r="K29" s="153">
        <v>65.962999999999994</v>
      </c>
      <c r="L29" s="153">
        <v>217.73400000000001</v>
      </c>
      <c r="M29" s="256">
        <v>115.717</v>
      </c>
      <c r="N29" s="153">
        <v>40.337000000000003</v>
      </c>
      <c r="O29" s="153">
        <v>56.319000000000003</v>
      </c>
      <c r="P29" s="153">
        <v>252.83699999999999</v>
      </c>
      <c r="Q29" s="256">
        <v>186.44200000000001</v>
      </c>
    </row>
    <row r="30" spans="1:17" s="7" customFormat="1" x14ac:dyDescent="0.25">
      <c r="A30" s="29" t="s">
        <v>114</v>
      </c>
      <c r="B30" s="152">
        <v>682.63800000000003</v>
      </c>
      <c r="C30" s="153">
        <v>745.30700000000002</v>
      </c>
      <c r="D30" s="153">
        <v>675.63900000000001</v>
      </c>
      <c r="E30" s="256">
        <v>862.49599999999998</v>
      </c>
      <c r="F30" s="153">
        <v>344.779</v>
      </c>
      <c r="G30" s="153">
        <v>328.67099999999999</v>
      </c>
      <c r="H30" s="153">
        <v>311.59699999999998</v>
      </c>
      <c r="I30" s="217">
        <v>323.791</v>
      </c>
      <c r="J30" s="152">
        <v>102.041</v>
      </c>
      <c r="K30" s="153">
        <v>122.35599999999999</v>
      </c>
      <c r="L30" s="153">
        <v>159.52000000000001</v>
      </c>
      <c r="M30" s="256">
        <v>94.691999999999993</v>
      </c>
      <c r="N30" s="153">
        <v>18.779</v>
      </c>
      <c r="O30" s="153">
        <v>16.626999999999999</v>
      </c>
      <c r="P30" s="153">
        <v>50.542999999999999</v>
      </c>
      <c r="Q30" s="256">
        <v>28.651</v>
      </c>
    </row>
    <row r="31" spans="1:17" s="7" customFormat="1" x14ac:dyDescent="0.25">
      <c r="A31" s="14" t="s">
        <v>107</v>
      </c>
      <c r="B31" s="31">
        <v>3243.9369999999999</v>
      </c>
      <c r="C31" s="32">
        <v>3232.732</v>
      </c>
      <c r="D31" s="32">
        <v>1875.4649999999999</v>
      </c>
      <c r="E31" s="257">
        <v>2186.9140000000002</v>
      </c>
      <c r="F31" s="32">
        <v>908.73699999999997</v>
      </c>
      <c r="G31" s="32">
        <v>846.98500000000001</v>
      </c>
      <c r="H31" s="32">
        <v>445.62700000000001</v>
      </c>
      <c r="I31" s="160">
        <v>411.017</v>
      </c>
      <c r="J31" s="31">
        <v>93.262</v>
      </c>
      <c r="K31" s="32">
        <v>255.232</v>
      </c>
      <c r="L31" s="32">
        <v>1223.925</v>
      </c>
      <c r="M31" s="257">
        <v>1011.721</v>
      </c>
      <c r="N31" s="32">
        <v>34.505000000000003</v>
      </c>
      <c r="O31" s="32">
        <v>38.156999999999996</v>
      </c>
      <c r="P31" s="32">
        <v>285.84899999999999</v>
      </c>
      <c r="Q31" s="257">
        <v>289.08800000000002</v>
      </c>
    </row>
    <row r="32" spans="1:17" s="7" customFormat="1" x14ac:dyDescent="0.25">
      <c r="A32" s="15" t="s">
        <v>17</v>
      </c>
      <c r="B32" s="152">
        <v>717.63800000000003</v>
      </c>
      <c r="C32" s="153">
        <v>742.70699999999999</v>
      </c>
      <c r="D32" s="153">
        <v>315.05</v>
      </c>
      <c r="E32" s="256">
        <v>515.11500000000001</v>
      </c>
      <c r="F32" s="153" t="s">
        <v>44</v>
      </c>
      <c r="G32" s="153" t="s">
        <v>44</v>
      </c>
      <c r="H32" s="153" t="s">
        <v>44</v>
      </c>
      <c r="I32" s="207" t="s">
        <v>44</v>
      </c>
      <c r="J32" s="152">
        <v>20.725999999999999</v>
      </c>
      <c r="K32" s="153">
        <v>19.422999999999998</v>
      </c>
      <c r="L32" s="153">
        <v>321.00900000000001</v>
      </c>
      <c r="M32" s="256">
        <v>275.62799999999999</v>
      </c>
      <c r="N32" s="153" t="s">
        <v>44</v>
      </c>
      <c r="O32" s="153" t="s">
        <v>44</v>
      </c>
      <c r="P32" s="153" t="s">
        <v>44</v>
      </c>
      <c r="Q32" s="277" t="s">
        <v>44</v>
      </c>
    </row>
    <row r="33" spans="1:17" s="7" customFormat="1" x14ac:dyDescent="0.25">
      <c r="A33" s="16" t="s">
        <v>21</v>
      </c>
      <c r="B33" s="152">
        <v>917.51099999999997</v>
      </c>
      <c r="C33" s="153">
        <v>977.66399999999999</v>
      </c>
      <c r="D33" s="153">
        <v>645.76700000000005</v>
      </c>
      <c r="E33" s="256">
        <v>614.59900000000005</v>
      </c>
      <c r="F33" s="153" t="s">
        <v>44</v>
      </c>
      <c r="G33" s="153" t="s">
        <v>44</v>
      </c>
      <c r="H33" s="153" t="s">
        <v>44</v>
      </c>
      <c r="I33" s="207" t="s">
        <v>44</v>
      </c>
      <c r="J33" s="152">
        <v>28.055</v>
      </c>
      <c r="K33" s="153">
        <v>94.308999999999997</v>
      </c>
      <c r="L33" s="153">
        <v>298.887</v>
      </c>
      <c r="M33" s="256">
        <v>236.74600000000001</v>
      </c>
      <c r="N33" s="153" t="s">
        <v>44</v>
      </c>
      <c r="O33" s="153" t="s">
        <v>44</v>
      </c>
      <c r="P33" s="153" t="s">
        <v>44</v>
      </c>
      <c r="Q33" s="277" t="s">
        <v>44</v>
      </c>
    </row>
    <row r="34" spans="1:17" s="7" customFormat="1" x14ac:dyDescent="0.25">
      <c r="A34" s="14" t="s">
        <v>108</v>
      </c>
      <c r="B34" s="31">
        <v>13206.457</v>
      </c>
      <c r="C34" s="32">
        <v>12834.081</v>
      </c>
      <c r="D34" s="32">
        <v>10591.522999999999</v>
      </c>
      <c r="E34" s="257">
        <v>11006.207</v>
      </c>
      <c r="F34" s="32">
        <v>1862.356</v>
      </c>
      <c r="G34" s="32">
        <v>1761.5830000000001</v>
      </c>
      <c r="H34" s="32">
        <v>1629.701</v>
      </c>
      <c r="I34" s="160">
        <v>1436.9469999999999</v>
      </c>
      <c r="J34" s="31">
        <v>585.38800000000003</v>
      </c>
      <c r="K34" s="32">
        <v>606.94399999999996</v>
      </c>
      <c r="L34" s="32">
        <v>2183.5219999999999</v>
      </c>
      <c r="M34" s="257">
        <v>2045.7460000000001</v>
      </c>
      <c r="N34" s="32">
        <v>75.411000000000001</v>
      </c>
      <c r="O34" s="32">
        <v>57.494</v>
      </c>
      <c r="P34" s="32">
        <v>328.75700000000001</v>
      </c>
      <c r="Q34" s="257">
        <v>375.81400000000002</v>
      </c>
    </row>
    <row r="35" spans="1:17" s="7" customFormat="1" x14ac:dyDescent="0.25">
      <c r="A35" s="16" t="s">
        <v>22</v>
      </c>
      <c r="B35" s="152">
        <v>2706.9749999999999</v>
      </c>
      <c r="C35" s="153">
        <v>2567.5169999999998</v>
      </c>
      <c r="D35" s="153">
        <v>2428.7220000000002</v>
      </c>
      <c r="E35" s="256">
        <v>2433.5639999999999</v>
      </c>
      <c r="F35" s="153">
        <v>404.98</v>
      </c>
      <c r="G35" s="153">
        <v>438.51900000000001</v>
      </c>
      <c r="H35" s="153">
        <v>393.27499999999998</v>
      </c>
      <c r="I35" s="217">
        <v>390.625</v>
      </c>
      <c r="J35" s="152">
        <v>74.835999999999999</v>
      </c>
      <c r="K35" s="153">
        <v>33.503999999999998</v>
      </c>
      <c r="L35" s="153">
        <v>325.27499999999998</v>
      </c>
      <c r="M35" s="256">
        <v>227.60499999999999</v>
      </c>
      <c r="N35" s="153">
        <v>4.7350000000000003</v>
      </c>
      <c r="O35" s="153">
        <v>1.048</v>
      </c>
      <c r="P35" s="153">
        <v>36.103000000000002</v>
      </c>
      <c r="Q35" s="256">
        <v>74.313000000000002</v>
      </c>
    </row>
    <row r="36" spans="1:17" s="7" customFormat="1" x14ac:dyDescent="0.25">
      <c r="A36" s="16" t="s">
        <v>23</v>
      </c>
      <c r="B36" s="152">
        <v>2408.8530000000001</v>
      </c>
      <c r="C36" s="153">
        <v>2272.6280000000002</v>
      </c>
      <c r="D36" s="153">
        <v>1713.289</v>
      </c>
      <c r="E36" s="256">
        <v>1801.203</v>
      </c>
      <c r="F36" s="153">
        <v>437.04199999999997</v>
      </c>
      <c r="G36" s="153">
        <v>387.44299999999998</v>
      </c>
      <c r="H36" s="153">
        <v>347.464</v>
      </c>
      <c r="I36" s="217">
        <v>265.38299999999998</v>
      </c>
      <c r="J36" s="152">
        <v>197.02500000000001</v>
      </c>
      <c r="K36" s="153">
        <v>211.03800000000001</v>
      </c>
      <c r="L36" s="153">
        <v>466.85</v>
      </c>
      <c r="M36" s="256">
        <v>492.16899999999998</v>
      </c>
      <c r="N36" s="153">
        <v>21.251999999999999</v>
      </c>
      <c r="O36" s="153">
        <v>9.0749999999999993</v>
      </c>
      <c r="P36" s="153">
        <v>62.932000000000002</v>
      </c>
      <c r="Q36" s="256">
        <v>100.804</v>
      </c>
    </row>
    <row r="37" spans="1:17" s="7" customFormat="1" x14ac:dyDescent="0.25">
      <c r="A37" s="16" t="s">
        <v>24</v>
      </c>
      <c r="B37" s="152">
        <v>2554.835</v>
      </c>
      <c r="C37" s="153">
        <v>2572.509</v>
      </c>
      <c r="D37" s="153">
        <v>1695.0309999999999</v>
      </c>
      <c r="E37" s="256">
        <v>2023.6790000000001</v>
      </c>
      <c r="F37" s="153">
        <v>335.392</v>
      </c>
      <c r="G37" s="153">
        <v>328.54700000000003</v>
      </c>
      <c r="H37" s="153">
        <v>230.559</v>
      </c>
      <c r="I37" s="217">
        <v>195.417</v>
      </c>
      <c r="J37" s="152">
        <v>156.733</v>
      </c>
      <c r="K37" s="153">
        <v>251.53100000000001</v>
      </c>
      <c r="L37" s="153">
        <v>902.23</v>
      </c>
      <c r="M37" s="256">
        <v>786.36300000000006</v>
      </c>
      <c r="N37" s="153">
        <v>18.260000000000002</v>
      </c>
      <c r="O37" s="153">
        <v>26.742000000000001</v>
      </c>
      <c r="P37" s="153">
        <v>158.50700000000001</v>
      </c>
      <c r="Q37" s="256">
        <v>131.351</v>
      </c>
    </row>
    <row r="38" spans="1:17" s="7" customFormat="1" x14ac:dyDescent="0.25">
      <c r="A38" s="14" t="s">
        <v>109</v>
      </c>
      <c r="B38" s="31">
        <v>14437.008</v>
      </c>
      <c r="C38" s="32">
        <v>14454.531999999999</v>
      </c>
      <c r="D38" s="32">
        <v>12791.612999999999</v>
      </c>
      <c r="E38" s="257">
        <v>12864.344999999999</v>
      </c>
      <c r="F38" s="32">
        <v>1862.5509999999999</v>
      </c>
      <c r="G38" s="32">
        <v>1832.4259999999999</v>
      </c>
      <c r="H38" s="32">
        <v>1537.4110000000001</v>
      </c>
      <c r="I38" s="160">
        <v>1632.5060000000001</v>
      </c>
      <c r="J38" s="31">
        <v>489.43200000000002</v>
      </c>
      <c r="K38" s="32">
        <v>535.05799999999999</v>
      </c>
      <c r="L38" s="32">
        <v>1839.2380000000001</v>
      </c>
      <c r="M38" s="257">
        <v>1645.2180000000001</v>
      </c>
      <c r="N38" s="32">
        <v>61.51</v>
      </c>
      <c r="O38" s="32">
        <v>69.295000000000002</v>
      </c>
      <c r="P38" s="32">
        <v>243.97200000000001</v>
      </c>
      <c r="Q38" s="257">
        <v>292.779</v>
      </c>
    </row>
    <row r="39" spans="1:17" s="7" customFormat="1" x14ac:dyDescent="0.25">
      <c r="A39" s="16" t="s">
        <v>25</v>
      </c>
      <c r="B39" s="152">
        <v>2235.2109999999998</v>
      </c>
      <c r="C39" s="153">
        <v>2178.9830000000002</v>
      </c>
      <c r="D39" s="153">
        <v>1942.2529999999999</v>
      </c>
      <c r="E39" s="256">
        <v>1831.0060000000001</v>
      </c>
      <c r="F39" s="153" t="s">
        <v>44</v>
      </c>
      <c r="G39" s="153" t="s">
        <v>44</v>
      </c>
      <c r="H39" s="153" t="s">
        <v>44</v>
      </c>
      <c r="I39" s="207" t="s">
        <v>44</v>
      </c>
      <c r="J39" s="152">
        <v>117.88800000000001</v>
      </c>
      <c r="K39" s="153">
        <v>123.00700000000001</v>
      </c>
      <c r="L39" s="153">
        <v>357.97500000000002</v>
      </c>
      <c r="M39" s="256">
        <v>347.94900000000001</v>
      </c>
      <c r="N39" s="153" t="s">
        <v>44</v>
      </c>
      <c r="O39" s="153" t="s">
        <v>44</v>
      </c>
      <c r="P39" s="153" t="s">
        <v>44</v>
      </c>
      <c r="Q39" s="277" t="s">
        <v>44</v>
      </c>
    </row>
    <row r="40" spans="1:17" s="7" customFormat="1" ht="13.35" customHeight="1" x14ac:dyDescent="0.25">
      <c r="A40" s="16" t="s">
        <v>91</v>
      </c>
      <c r="B40" s="152">
        <v>1136.933</v>
      </c>
      <c r="C40" s="153">
        <v>1146.6559999999999</v>
      </c>
      <c r="D40" s="153">
        <v>828.91</v>
      </c>
      <c r="E40" s="256">
        <v>899.29700000000003</v>
      </c>
      <c r="F40" s="153" t="s">
        <v>44</v>
      </c>
      <c r="G40" s="153" t="s">
        <v>44</v>
      </c>
      <c r="H40" s="153" t="s">
        <v>44</v>
      </c>
      <c r="I40" s="207" t="s">
        <v>44</v>
      </c>
      <c r="J40" s="152">
        <v>63.274999999999999</v>
      </c>
      <c r="K40" s="153">
        <v>46.936</v>
      </c>
      <c r="L40" s="153">
        <v>218.69800000000001</v>
      </c>
      <c r="M40" s="256">
        <v>199.71</v>
      </c>
      <c r="N40" s="153" t="s">
        <v>44</v>
      </c>
      <c r="O40" s="153" t="s">
        <v>44</v>
      </c>
      <c r="P40" s="153" t="s">
        <v>44</v>
      </c>
      <c r="Q40" s="277" t="s">
        <v>44</v>
      </c>
    </row>
    <row r="41" spans="1:17" s="7" customFormat="1" x14ac:dyDescent="0.25">
      <c r="A41" s="14" t="s">
        <v>110</v>
      </c>
      <c r="B41" s="31">
        <v>667.33299999999997</v>
      </c>
      <c r="C41" s="32">
        <v>658.89800000000002</v>
      </c>
      <c r="D41" s="32">
        <v>675.31100000000004</v>
      </c>
      <c r="E41" s="257">
        <v>724.46100000000001</v>
      </c>
      <c r="F41" s="32">
        <v>476.81799999999998</v>
      </c>
      <c r="G41" s="32">
        <v>445.803</v>
      </c>
      <c r="H41" s="32">
        <v>403.05599999999998</v>
      </c>
      <c r="I41" s="160">
        <v>395.142</v>
      </c>
      <c r="J41" s="31">
        <v>81.430000000000007</v>
      </c>
      <c r="K41" s="32">
        <v>66.768000000000001</v>
      </c>
      <c r="L41" s="32">
        <v>86.286000000000001</v>
      </c>
      <c r="M41" s="257">
        <v>77.819999999999993</v>
      </c>
      <c r="N41" s="32">
        <v>100.63800000000001</v>
      </c>
      <c r="O41" s="32">
        <v>63.383000000000003</v>
      </c>
      <c r="P41" s="32">
        <v>65.162999999999997</v>
      </c>
      <c r="Q41" s="257">
        <v>25.748000000000001</v>
      </c>
    </row>
    <row r="42" spans="1:17" s="7" customFormat="1" ht="14.1" customHeight="1" x14ac:dyDescent="0.25">
      <c r="A42" s="20" t="s">
        <v>47</v>
      </c>
      <c r="B42" s="152">
        <v>467.31099999999998</v>
      </c>
      <c r="C42" s="153">
        <v>489.63799999999998</v>
      </c>
      <c r="D42" s="153">
        <v>485.25700000000001</v>
      </c>
      <c r="E42" s="256">
        <v>547.22500000000002</v>
      </c>
      <c r="F42" s="153">
        <v>420.65600000000001</v>
      </c>
      <c r="G42" s="153">
        <v>381.12099999999998</v>
      </c>
      <c r="H42" s="153">
        <v>349.12</v>
      </c>
      <c r="I42" s="217">
        <v>351.77499999999998</v>
      </c>
      <c r="J42" s="152">
        <v>64.691999999999993</v>
      </c>
      <c r="K42" s="153">
        <v>58.658000000000001</v>
      </c>
      <c r="L42" s="153">
        <v>47.991999999999997</v>
      </c>
      <c r="M42" s="256">
        <v>49.162999999999997</v>
      </c>
      <c r="N42" s="153">
        <v>95.706000000000003</v>
      </c>
      <c r="O42" s="153">
        <v>51.997</v>
      </c>
      <c r="P42" s="153">
        <v>46.631999999999998</v>
      </c>
      <c r="Q42" s="256">
        <v>19.265999999999998</v>
      </c>
    </row>
    <row r="43" spans="1:17" s="7" customFormat="1" ht="14.1" customHeight="1" x14ac:dyDescent="0.25">
      <c r="A43" s="22" t="s">
        <v>92</v>
      </c>
      <c r="B43" s="31">
        <v>5677.0630000000001</v>
      </c>
      <c r="C43" s="32">
        <v>5586.2020000000002</v>
      </c>
      <c r="D43" s="32">
        <v>4729.741</v>
      </c>
      <c r="E43" s="257">
        <v>5074.8420000000006</v>
      </c>
      <c r="F43" s="32">
        <v>2465.2600000000002</v>
      </c>
      <c r="G43" s="32">
        <v>2442.239</v>
      </c>
      <c r="H43" s="32">
        <v>1818.6130000000001</v>
      </c>
      <c r="I43" s="160">
        <v>1799.4879999999998</v>
      </c>
      <c r="J43" s="31">
        <v>475.09800000000001</v>
      </c>
      <c r="K43" s="32">
        <v>545.03600000000006</v>
      </c>
      <c r="L43" s="32">
        <v>1135.7719999999999</v>
      </c>
      <c r="M43" s="257">
        <v>868.18200000000002</v>
      </c>
      <c r="N43" s="32">
        <v>125.261</v>
      </c>
      <c r="O43" s="32">
        <v>176.33699999999999</v>
      </c>
      <c r="P43" s="32">
        <v>392.44400000000002</v>
      </c>
      <c r="Q43" s="257">
        <v>365.99299999999999</v>
      </c>
    </row>
    <row r="44" spans="1:17" s="7" customFormat="1" x14ac:dyDescent="0.25">
      <c r="A44" s="21" t="s">
        <v>48</v>
      </c>
      <c r="B44" s="31">
        <v>5525.8609999999999</v>
      </c>
      <c r="C44" s="32">
        <v>5452.835</v>
      </c>
      <c r="D44" s="32">
        <v>4616.366</v>
      </c>
      <c r="E44" s="257">
        <v>4959.2960000000003</v>
      </c>
      <c r="F44" s="32">
        <v>2446.0590000000002</v>
      </c>
      <c r="G44" s="32">
        <v>2423.13</v>
      </c>
      <c r="H44" s="32">
        <v>1803.8320000000001</v>
      </c>
      <c r="I44" s="160">
        <v>1791.8489999999999</v>
      </c>
      <c r="J44" s="31">
        <v>458.875</v>
      </c>
      <c r="K44" s="32">
        <v>535.67200000000003</v>
      </c>
      <c r="L44" s="32">
        <v>1095.817</v>
      </c>
      <c r="M44" s="257">
        <v>847.03399999999999</v>
      </c>
      <c r="N44" s="32">
        <v>125.261</v>
      </c>
      <c r="O44" s="32">
        <v>176.33699999999999</v>
      </c>
      <c r="P44" s="32">
        <v>387.423</v>
      </c>
      <c r="Q44" s="257">
        <v>361.40699999999998</v>
      </c>
    </row>
    <row r="45" spans="1:17" s="7" customFormat="1" x14ac:dyDescent="0.25">
      <c r="A45" s="23" t="s">
        <v>26</v>
      </c>
      <c r="B45" s="152">
        <v>715.52700000000004</v>
      </c>
      <c r="C45" s="153">
        <v>814.23699999999997</v>
      </c>
      <c r="D45" s="153">
        <v>667.19799999999998</v>
      </c>
      <c r="E45" s="256">
        <v>740.65</v>
      </c>
      <c r="F45" s="153">
        <v>405.29899999999998</v>
      </c>
      <c r="G45" s="153">
        <v>364.26400000000001</v>
      </c>
      <c r="H45" s="153">
        <v>303.60899999999998</v>
      </c>
      <c r="I45" s="217">
        <v>283.06200000000001</v>
      </c>
      <c r="J45" s="152">
        <v>46.529000000000003</v>
      </c>
      <c r="K45" s="153">
        <v>54.091000000000001</v>
      </c>
      <c r="L45" s="153">
        <v>154.34299999999999</v>
      </c>
      <c r="M45" s="256">
        <v>142.08099999999999</v>
      </c>
      <c r="N45" s="153">
        <v>9.952</v>
      </c>
      <c r="O45" s="153">
        <v>41.273000000000003</v>
      </c>
      <c r="P45" s="153">
        <v>54.043999999999997</v>
      </c>
      <c r="Q45" s="256">
        <v>72.629000000000005</v>
      </c>
    </row>
    <row r="46" spans="1:17" x14ac:dyDescent="0.25">
      <c r="A46" s="23" t="s">
        <v>27</v>
      </c>
      <c r="B46" s="152">
        <v>1251.3130000000001</v>
      </c>
      <c r="C46" s="153">
        <v>1222.9590000000001</v>
      </c>
      <c r="D46" s="153">
        <v>1006.246</v>
      </c>
      <c r="E46" s="256">
        <v>1019.899</v>
      </c>
      <c r="F46" s="153">
        <v>787.46400000000006</v>
      </c>
      <c r="G46" s="153">
        <v>762.44</v>
      </c>
      <c r="H46" s="153">
        <v>612.197</v>
      </c>
      <c r="I46" s="217">
        <v>605.78899999999999</v>
      </c>
      <c r="J46" s="152">
        <v>191.755</v>
      </c>
      <c r="K46" s="153">
        <v>232.99799999999999</v>
      </c>
      <c r="L46" s="153">
        <v>318.39400000000001</v>
      </c>
      <c r="M46" s="256">
        <v>229.928</v>
      </c>
      <c r="N46" s="153">
        <v>55.151000000000003</v>
      </c>
      <c r="O46" s="153">
        <v>83.638000000000005</v>
      </c>
      <c r="P46" s="153">
        <v>112.396</v>
      </c>
      <c r="Q46" s="256">
        <v>121.762</v>
      </c>
    </row>
    <row r="47" spans="1:17" s="7" customFormat="1" x14ac:dyDescent="0.25">
      <c r="A47" s="14" t="s">
        <v>93</v>
      </c>
      <c r="B47" s="31">
        <v>4164.7790000000005</v>
      </c>
      <c r="C47" s="32">
        <v>4038.5250000000001</v>
      </c>
      <c r="D47" s="32">
        <v>3575.1489999999999</v>
      </c>
      <c r="E47" s="257">
        <v>3596.0340000000001</v>
      </c>
      <c r="F47" s="32">
        <v>755.41099999999994</v>
      </c>
      <c r="G47" s="32">
        <v>745.57600000000002</v>
      </c>
      <c r="H47" s="32">
        <v>617.28399999999999</v>
      </c>
      <c r="I47" s="160">
        <v>771.15300000000002</v>
      </c>
      <c r="J47" s="31">
        <v>113.851</v>
      </c>
      <c r="K47" s="32">
        <v>129.86799999999999</v>
      </c>
      <c r="L47" s="32">
        <v>499.80099999999999</v>
      </c>
      <c r="M47" s="257">
        <v>469.738</v>
      </c>
      <c r="N47" s="32">
        <v>8.0820000000000007</v>
      </c>
      <c r="O47" s="32">
        <v>1.919</v>
      </c>
      <c r="P47" s="32">
        <v>120.866</v>
      </c>
      <c r="Q47" s="257">
        <v>72.046999999999997</v>
      </c>
    </row>
    <row r="48" spans="1:17" s="7" customFormat="1" x14ac:dyDescent="0.25">
      <c r="A48" s="14" t="s">
        <v>111</v>
      </c>
      <c r="B48" s="31">
        <v>6373.4089999999997</v>
      </c>
      <c r="C48" s="32">
        <v>6206.53</v>
      </c>
      <c r="D48" s="32">
        <v>5024.848</v>
      </c>
      <c r="E48" s="257">
        <v>5404.0389999999998</v>
      </c>
      <c r="F48" s="32">
        <v>1990.1880000000001</v>
      </c>
      <c r="G48" s="32">
        <v>1771.454</v>
      </c>
      <c r="H48" s="32">
        <v>1346.4190000000001</v>
      </c>
      <c r="I48" s="160">
        <v>1463.633</v>
      </c>
      <c r="J48" s="31">
        <v>356.81200000000001</v>
      </c>
      <c r="K48" s="32">
        <v>306.37400000000002</v>
      </c>
      <c r="L48" s="32">
        <v>1085.0419999999999</v>
      </c>
      <c r="M48" s="257">
        <v>936.08299999999997</v>
      </c>
      <c r="N48" s="32">
        <v>88.66</v>
      </c>
      <c r="O48" s="32">
        <v>148.31800000000001</v>
      </c>
      <c r="P48" s="32">
        <v>365.49200000000002</v>
      </c>
      <c r="Q48" s="257">
        <v>287.161</v>
      </c>
    </row>
    <row r="49" spans="1:17" s="7" customFormat="1" x14ac:dyDescent="0.25">
      <c r="A49" s="51" t="s">
        <v>115</v>
      </c>
      <c r="B49" s="152">
        <v>369.37799999999999</v>
      </c>
      <c r="C49" s="153">
        <v>371.3</v>
      </c>
      <c r="D49" s="153">
        <v>325.02100000000002</v>
      </c>
      <c r="E49" s="256">
        <v>293.84399999999999</v>
      </c>
      <c r="F49" s="153">
        <v>211.91800000000001</v>
      </c>
      <c r="G49" s="153">
        <v>214.35900000000001</v>
      </c>
      <c r="H49" s="153">
        <v>206.63800000000001</v>
      </c>
      <c r="I49" s="217">
        <v>181.303</v>
      </c>
      <c r="J49" s="152">
        <v>24.155000000000001</v>
      </c>
      <c r="K49" s="153">
        <v>20.321000000000002</v>
      </c>
      <c r="L49" s="153">
        <v>31.890999999999998</v>
      </c>
      <c r="M49" s="256">
        <v>35.247</v>
      </c>
      <c r="N49" s="153">
        <v>1.3560000000000001</v>
      </c>
      <c r="O49" s="153">
        <v>2.7730000000000001</v>
      </c>
      <c r="P49" s="153">
        <v>21.474</v>
      </c>
      <c r="Q49" s="256">
        <v>25.314</v>
      </c>
    </row>
    <row r="50" spans="1:17" s="7" customFormat="1" x14ac:dyDescent="0.25">
      <c r="A50" s="14" t="s">
        <v>112</v>
      </c>
      <c r="B50" s="31">
        <v>9274.2270000000008</v>
      </c>
      <c r="C50" s="32">
        <v>8910.42</v>
      </c>
      <c r="D50" s="32">
        <v>7498.2439999999997</v>
      </c>
      <c r="E50" s="257">
        <v>8059.5129999999999</v>
      </c>
      <c r="F50" s="32">
        <v>2497.3409999999999</v>
      </c>
      <c r="G50" s="32">
        <v>2310.7040000000002</v>
      </c>
      <c r="H50" s="32">
        <v>1904.104</v>
      </c>
      <c r="I50" s="160">
        <v>1833.5609999999999</v>
      </c>
      <c r="J50" s="31">
        <v>639.77800000000002</v>
      </c>
      <c r="K50" s="32">
        <v>693.298</v>
      </c>
      <c r="L50" s="32">
        <v>1531.8150000000001</v>
      </c>
      <c r="M50" s="257">
        <v>1631.61</v>
      </c>
      <c r="N50" s="32">
        <v>45.567999999999998</v>
      </c>
      <c r="O50" s="32">
        <v>151.67699999999999</v>
      </c>
      <c r="P50" s="32">
        <v>515.83100000000002</v>
      </c>
      <c r="Q50" s="257">
        <v>574.89200000000005</v>
      </c>
    </row>
    <row r="51" spans="1:17" x14ac:dyDescent="0.25">
      <c r="A51" s="18" t="s">
        <v>94</v>
      </c>
      <c r="B51" s="152">
        <v>2657.9690000000001</v>
      </c>
      <c r="C51" s="153">
        <v>2803.3980000000001</v>
      </c>
      <c r="D51" s="153">
        <v>2534.4720000000002</v>
      </c>
      <c r="E51" s="256">
        <v>2806.6529999999998</v>
      </c>
      <c r="F51" s="153">
        <v>764.66200000000003</v>
      </c>
      <c r="G51" s="153">
        <v>720.81799999999998</v>
      </c>
      <c r="H51" s="153">
        <v>695.37599999999998</v>
      </c>
      <c r="I51" s="217">
        <v>696.851</v>
      </c>
      <c r="J51" s="152">
        <v>169.87899999999999</v>
      </c>
      <c r="K51" s="153">
        <v>190.779</v>
      </c>
      <c r="L51" s="153">
        <v>338.74299999999999</v>
      </c>
      <c r="M51" s="256">
        <v>222.53100000000001</v>
      </c>
      <c r="N51" s="153">
        <v>6.0270000000000001</v>
      </c>
      <c r="O51" s="153">
        <v>24.777999999999999</v>
      </c>
      <c r="P51" s="153">
        <v>99.69</v>
      </c>
      <c r="Q51" s="256">
        <v>106.702</v>
      </c>
    </row>
    <row r="52" spans="1:17" x14ac:dyDescent="0.25">
      <c r="A52" s="29" t="s">
        <v>116</v>
      </c>
      <c r="B52" s="152">
        <v>1950.5740000000001</v>
      </c>
      <c r="C52" s="153">
        <v>1679.3420000000001</v>
      </c>
      <c r="D52" s="153">
        <v>1286.691</v>
      </c>
      <c r="E52" s="256">
        <v>1361.9949999999999</v>
      </c>
      <c r="F52" s="153">
        <v>425.79700000000003</v>
      </c>
      <c r="G52" s="153">
        <v>430.64</v>
      </c>
      <c r="H52" s="153">
        <v>303.339</v>
      </c>
      <c r="I52" s="217">
        <v>254.934</v>
      </c>
      <c r="J52" s="152">
        <v>195.60599999999999</v>
      </c>
      <c r="K52" s="153">
        <v>168.38800000000001</v>
      </c>
      <c r="L52" s="153">
        <v>257.26</v>
      </c>
      <c r="M52" s="256">
        <v>306.584</v>
      </c>
      <c r="N52" s="153">
        <v>12.037000000000001</v>
      </c>
      <c r="O52" s="153">
        <v>16.190000000000001</v>
      </c>
      <c r="P52" s="153">
        <v>54.292000000000002</v>
      </c>
      <c r="Q52" s="256">
        <v>60.460999999999999</v>
      </c>
    </row>
    <row r="53" spans="1:17" s="12" customFormat="1" ht="15.75" thickBot="1" x14ac:dyDescent="0.3">
      <c r="A53" s="28" t="s">
        <v>95</v>
      </c>
      <c r="B53" s="152">
        <v>1296.8510000000001</v>
      </c>
      <c r="C53" s="153">
        <v>1300.3889999999999</v>
      </c>
      <c r="D53" s="153">
        <v>1183.0630000000001</v>
      </c>
      <c r="E53" s="256">
        <v>1316.9069999999999</v>
      </c>
      <c r="F53" s="153" t="s">
        <v>44</v>
      </c>
      <c r="G53" s="153" t="s">
        <v>44</v>
      </c>
      <c r="H53" s="153" t="s">
        <v>44</v>
      </c>
      <c r="I53" s="207" t="s">
        <v>44</v>
      </c>
      <c r="J53" s="152">
        <v>85.075999999999993</v>
      </c>
      <c r="K53" s="153">
        <v>101.431</v>
      </c>
      <c r="L53" s="153">
        <v>205.25200000000001</v>
      </c>
      <c r="M53" s="256">
        <v>279.35899999999998</v>
      </c>
      <c r="N53" s="313" t="s">
        <v>44</v>
      </c>
      <c r="O53" s="153" t="s">
        <v>44</v>
      </c>
      <c r="P53" s="153" t="s">
        <v>44</v>
      </c>
      <c r="Q53" s="277" t="s">
        <v>44</v>
      </c>
    </row>
    <row r="54" spans="1:17" s="7" customFormat="1" ht="15.75" thickBot="1" x14ac:dyDescent="0.3">
      <c r="A54" s="91" t="s">
        <v>18</v>
      </c>
      <c r="B54" s="154">
        <v>130360.177</v>
      </c>
      <c r="C54" s="155">
        <v>128724.821</v>
      </c>
      <c r="D54" s="155">
        <v>111388.863</v>
      </c>
      <c r="E54" s="258">
        <v>115057.039</v>
      </c>
      <c r="F54" s="155">
        <v>27657.227999999999</v>
      </c>
      <c r="G54" s="155">
        <v>26442.367999999999</v>
      </c>
      <c r="H54" s="155">
        <v>21936.945</v>
      </c>
      <c r="I54" s="162">
        <v>22404.007000000001</v>
      </c>
      <c r="J54" s="154">
        <v>5191.1819999999998</v>
      </c>
      <c r="K54" s="155">
        <v>6030.9669999999996</v>
      </c>
      <c r="L54" s="155">
        <v>18191.462</v>
      </c>
      <c r="M54" s="258">
        <v>16322.839</v>
      </c>
      <c r="N54" s="155">
        <v>1026.4749999999999</v>
      </c>
      <c r="O54" s="155">
        <v>1338.923</v>
      </c>
      <c r="P54" s="155">
        <v>4312.6229999999996</v>
      </c>
      <c r="Q54" s="258">
        <v>4190.8010000000004</v>
      </c>
    </row>
    <row r="55" spans="1:17" ht="45.6" customHeight="1" x14ac:dyDescent="0.25">
      <c r="A55" s="339" t="s">
        <v>130</v>
      </c>
      <c r="B55" s="340"/>
      <c r="C55" s="341"/>
      <c r="D55" s="341"/>
      <c r="E55" s="341"/>
      <c r="F55" s="341"/>
      <c r="G55" s="341"/>
      <c r="H55" s="341"/>
      <c r="I55" s="341"/>
      <c r="J55" s="341"/>
      <c r="K55" s="341"/>
      <c r="L55" s="341"/>
      <c r="M55" s="341"/>
    </row>
    <row r="56" spans="1:17" x14ac:dyDescent="0.25">
      <c r="A56" s="33"/>
      <c r="B56" s="33"/>
    </row>
    <row r="57" spans="1:17" x14ac:dyDescent="0.25">
      <c r="A57" s="26"/>
      <c r="B57" s="26"/>
    </row>
    <row r="58" spans="1:17" x14ac:dyDescent="0.25">
      <c r="A58" s="26"/>
      <c r="B58" s="26"/>
    </row>
    <row r="59" spans="1:17" x14ac:dyDescent="0.25">
      <c r="A59" s="26"/>
      <c r="B59" s="26"/>
    </row>
    <row r="60" spans="1:17" x14ac:dyDescent="0.25">
      <c r="A60" s="33"/>
      <c r="B60" s="33"/>
    </row>
  </sheetData>
  <mergeCells count="8">
    <mergeCell ref="J3:M3"/>
    <mergeCell ref="N3:Q3"/>
    <mergeCell ref="J2:Q2"/>
    <mergeCell ref="A1:Q1"/>
    <mergeCell ref="A55:M55"/>
    <mergeCell ref="C2:I2"/>
    <mergeCell ref="B3:E3"/>
    <mergeCell ref="F3:I3"/>
  </mergeCells>
  <pageMargins left="0.2" right="0.7" top="0.7" bottom="0.4"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zoomScaleNormal="100" workbookViewId="0">
      <selection sqref="A1:N1"/>
    </sheetView>
  </sheetViews>
  <sheetFormatPr defaultColWidth="9.140625" defaultRowHeight="15" x14ac:dyDescent="0.25"/>
  <cols>
    <col min="1" max="1" width="45.7109375" style="19" customWidth="1"/>
    <col min="2" max="2" width="7.140625" style="19" customWidth="1"/>
    <col min="3" max="3" width="8.7109375" style="19" customWidth="1"/>
    <col min="4" max="4" width="6.7109375" style="8" bestFit="1" customWidth="1"/>
    <col min="5" max="6" width="8.140625" style="8" customWidth="1"/>
    <col min="7" max="7" width="7.85546875" style="8" customWidth="1"/>
    <col min="8" max="8" width="6.28515625" style="8" bestFit="1" customWidth="1"/>
    <col min="9" max="9" width="9.140625" style="8" customWidth="1"/>
    <col min="10" max="10" width="8" style="8" customWidth="1"/>
    <col min="11" max="12" width="8.28515625" style="8" customWidth="1"/>
    <col min="13" max="13" width="7.7109375" style="8" customWidth="1"/>
    <col min="14" max="14" width="9.28515625" style="8" customWidth="1"/>
    <col min="15" max="16384" width="9.140625" style="8"/>
  </cols>
  <sheetData>
    <row r="1" spans="1:14" ht="23.1" customHeight="1" thickBot="1" x14ac:dyDescent="0.35">
      <c r="A1" s="336" t="s">
        <v>145</v>
      </c>
      <c r="B1" s="337"/>
      <c r="C1" s="337"/>
      <c r="D1" s="338"/>
      <c r="E1" s="338"/>
      <c r="F1" s="338"/>
      <c r="G1" s="338"/>
      <c r="H1" s="338"/>
      <c r="I1" s="338"/>
      <c r="J1" s="338"/>
      <c r="K1" s="338"/>
      <c r="L1" s="338"/>
      <c r="M1" s="338"/>
      <c r="N1" s="346"/>
    </row>
    <row r="2" spans="1:14" ht="18.75" customHeight="1" thickBot="1" x14ac:dyDescent="0.3">
      <c r="A2" s="349" t="s">
        <v>50</v>
      </c>
      <c r="B2" s="330" t="s">
        <v>0</v>
      </c>
      <c r="C2" s="331"/>
      <c r="D2" s="331"/>
      <c r="E2" s="331"/>
      <c r="F2" s="343" t="s">
        <v>5</v>
      </c>
      <c r="G2" s="344"/>
      <c r="H2" s="344"/>
      <c r="I2" s="344"/>
      <c r="J2" s="343" t="s">
        <v>85</v>
      </c>
      <c r="K2" s="344"/>
      <c r="L2" s="344"/>
      <c r="M2" s="345"/>
      <c r="N2" s="347" t="s">
        <v>146</v>
      </c>
    </row>
    <row r="3" spans="1:14" ht="15" customHeight="1" thickBot="1" x14ac:dyDescent="0.3">
      <c r="A3" s="350"/>
      <c r="B3" s="89" t="s">
        <v>143</v>
      </c>
      <c r="C3" s="97" t="s">
        <v>144</v>
      </c>
      <c r="D3" s="9">
        <v>43941</v>
      </c>
      <c r="E3" s="25">
        <v>43971</v>
      </c>
      <c r="F3" s="89" t="s">
        <v>143</v>
      </c>
      <c r="G3" s="97" t="s">
        <v>144</v>
      </c>
      <c r="H3" s="9">
        <v>43941</v>
      </c>
      <c r="I3" s="9">
        <v>43971</v>
      </c>
      <c r="J3" s="89" t="s">
        <v>143</v>
      </c>
      <c r="K3" s="97" t="s">
        <v>144</v>
      </c>
      <c r="L3" s="9">
        <v>43941</v>
      </c>
      <c r="M3" s="25">
        <v>43971</v>
      </c>
      <c r="N3" s="348"/>
    </row>
    <row r="4" spans="1:14" ht="13.7" customHeight="1" x14ac:dyDescent="0.25">
      <c r="A4" s="24" t="s">
        <v>98</v>
      </c>
      <c r="B4" s="163">
        <v>1.710210909518867E-2</v>
      </c>
      <c r="C4" s="174">
        <v>2.1559034683256519E-2</v>
      </c>
      <c r="D4" s="164">
        <v>6.0171284929334913E-2</v>
      </c>
      <c r="E4" s="218">
        <v>5.0370181957140818E-2</v>
      </c>
      <c r="F4" s="169">
        <v>1.2898900626675759E-2</v>
      </c>
      <c r="G4" s="178">
        <v>2.7293565969858234E-2</v>
      </c>
      <c r="H4" s="170">
        <v>7.9316405144227151E-2</v>
      </c>
      <c r="I4" s="218">
        <v>6.2184704566386112E-2</v>
      </c>
      <c r="J4" s="169">
        <v>1.6547144219487952E-2</v>
      </c>
      <c r="K4" s="178">
        <v>2.2296461101458397E-2</v>
      </c>
      <c r="L4" s="170">
        <v>6.2665880417879613E-2</v>
      </c>
      <c r="M4" s="218">
        <v>5.1917794394774459E-2</v>
      </c>
      <c r="N4" s="92">
        <v>6062</v>
      </c>
    </row>
    <row r="5" spans="1:14" s="7" customFormat="1" x14ac:dyDescent="0.25">
      <c r="A5" s="13" t="s">
        <v>19</v>
      </c>
      <c r="B5" s="305">
        <v>2.4594958385894192E-2</v>
      </c>
      <c r="C5" s="306">
        <v>3.6233542135491889E-2</v>
      </c>
      <c r="D5" s="307">
        <v>0.14854762635764018</v>
      </c>
      <c r="E5" s="308">
        <v>0.20021986929991614</v>
      </c>
      <c r="F5" s="304" t="s">
        <v>44</v>
      </c>
      <c r="G5" s="297" t="s">
        <v>44</v>
      </c>
      <c r="H5" s="309" t="s">
        <v>44</v>
      </c>
      <c r="I5" s="310" t="s">
        <v>44</v>
      </c>
      <c r="J5" s="304">
        <v>2.2406410842150802E-2</v>
      </c>
      <c r="K5" s="297">
        <v>4.1008827773533651E-2</v>
      </c>
      <c r="L5" s="309">
        <v>0.15287675456307884</v>
      </c>
      <c r="M5" s="308">
        <v>0.17994333943326918</v>
      </c>
      <c r="N5" s="311">
        <v>317</v>
      </c>
    </row>
    <row r="6" spans="1:14" ht="13.7" customHeight="1" x14ac:dyDescent="0.25">
      <c r="A6" s="14" t="s">
        <v>99</v>
      </c>
      <c r="B6" s="165">
        <v>2.015862418555197E-2</v>
      </c>
      <c r="C6" s="176">
        <v>2.1617411672161583E-2</v>
      </c>
      <c r="D6" s="167">
        <v>6.0108395962495259E-2</v>
      </c>
      <c r="E6" s="220">
        <v>4.7981869553065652E-2</v>
      </c>
      <c r="F6" s="171">
        <v>2.4682670549377918E-2</v>
      </c>
      <c r="G6" s="180">
        <v>2.2854319109334716E-2</v>
      </c>
      <c r="H6" s="173">
        <v>5.780324904242351E-2</v>
      </c>
      <c r="I6" s="220">
        <v>5.8110082404011283E-2</v>
      </c>
      <c r="J6" s="171">
        <v>2.0739836264790808E-2</v>
      </c>
      <c r="K6" s="180">
        <v>2.1789045646635981E-2</v>
      </c>
      <c r="L6" s="173">
        <v>5.979882643217449E-2</v>
      </c>
      <c r="M6" s="220">
        <v>4.9510829245594308E-2</v>
      </c>
      <c r="N6" s="94">
        <v>2577</v>
      </c>
    </row>
    <row r="7" spans="1:14" ht="13.7" customHeight="1" x14ac:dyDescent="0.25">
      <c r="A7" s="14" t="s">
        <v>100</v>
      </c>
      <c r="B7" s="165">
        <v>2.5416990178053801E-2</v>
      </c>
      <c r="C7" s="176">
        <v>2.6206279477824279E-2</v>
      </c>
      <c r="D7" s="167">
        <v>4.3578726090502007E-2</v>
      </c>
      <c r="E7" s="220">
        <v>4.3511282508709677E-2</v>
      </c>
      <c r="F7" s="171">
        <v>2.0109350747051918E-2</v>
      </c>
      <c r="G7" s="180">
        <v>1.6008140035159435E-2</v>
      </c>
      <c r="H7" s="173">
        <v>4.0809519093955707E-2</v>
      </c>
      <c r="I7" s="220">
        <v>2.0984723247329227E-2</v>
      </c>
      <c r="J7" s="171">
        <v>2.4014407369616249E-2</v>
      </c>
      <c r="K7" s="180">
        <v>2.3443308457767369E-2</v>
      </c>
      <c r="L7" s="173">
        <v>4.2871299059061937E-2</v>
      </c>
      <c r="M7" s="220">
        <v>3.7770597463028466E-2</v>
      </c>
      <c r="N7" s="94">
        <v>1664</v>
      </c>
    </row>
    <row r="8" spans="1:14" s="11" customFormat="1" x14ac:dyDescent="0.25">
      <c r="A8" s="29" t="s">
        <v>117</v>
      </c>
      <c r="B8" s="305">
        <v>2.7461388306966157E-2</v>
      </c>
      <c r="C8" s="175">
        <v>1.8478768794870582E-2</v>
      </c>
      <c r="D8" s="166">
        <v>3.502084352178253E-2</v>
      </c>
      <c r="E8" s="219">
        <v>3.2987211889903868E-2</v>
      </c>
      <c r="F8" s="304">
        <v>1.3478608677198922E-2</v>
      </c>
      <c r="G8" s="179">
        <v>4.7723536817884859E-3</v>
      </c>
      <c r="H8" s="172">
        <v>1.7758394023497003E-2</v>
      </c>
      <c r="I8" s="219">
        <v>8.8405693581071493E-3</v>
      </c>
      <c r="J8" s="304">
        <v>2.302885408079143E-2</v>
      </c>
      <c r="K8" s="179">
        <v>1.390275985283583E-2</v>
      </c>
      <c r="L8" s="172">
        <v>2.9603202200499289E-2</v>
      </c>
      <c r="M8" s="219">
        <v>2.5507808794330882E-2</v>
      </c>
      <c r="N8" s="93">
        <v>890</v>
      </c>
    </row>
    <row r="9" spans="1:14" ht="13.7" customHeight="1" x14ac:dyDescent="0.25">
      <c r="A9" s="14" t="s">
        <v>101</v>
      </c>
      <c r="B9" s="165">
        <v>1.0477587344310247E-2</v>
      </c>
      <c r="C9" s="176">
        <v>2.0139142626028703E-2</v>
      </c>
      <c r="D9" s="167">
        <v>5.7455144713552744E-2</v>
      </c>
      <c r="E9" s="220">
        <v>4.2857559846250309E-2</v>
      </c>
      <c r="F9" s="171">
        <v>2.8593658821241E-2</v>
      </c>
      <c r="G9" s="180">
        <v>5.3137144410135784E-2</v>
      </c>
      <c r="H9" s="173">
        <v>4.5952060988395341E-2</v>
      </c>
      <c r="I9" s="220">
        <v>6.7291882444329362E-2</v>
      </c>
      <c r="J9" s="171">
        <v>1.4188478695262716E-2</v>
      </c>
      <c r="K9" s="180">
        <v>2.6575686031149973E-2</v>
      </c>
      <c r="L9" s="173">
        <v>5.5481104675875914E-2</v>
      </c>
      <c r="M9" s="220">
        <v>4.7399272710208801E-2</v>
      </c>
      <c r="N9" s="94">
        <v>986</v>
      </c>
    </row>
    <row r="10" spans="1:14" s="7" customFormat="1" ht="15.95" customHeight="1" x14ac:dyDescent="0.25">
      <c r="A10" s="15" t="s">
        <v>16</v>
      </c>
      <c r="B10" s="305">
        <v>3.775208407310647E-3</v>
      </c>
      <c r="C10" s="306">
        <v>8.2646049587629753E-3</v>
      </c>
      <c r="D10" s="307">
        <v>4.6084268437950118E-2</v>
      </c>
      <c r="E10" s="308">
        <v>3.5330470017688347E-2</v>
      </c>
      <c r="F10" s="304">
        <v>1.4973229408893866E-2</v>
      </c>
      <c r="G10" s="297">
        <v>5.0355099240687901E-2</v>
      </c>
      <c r="H10" s="309">
        <v>3.6328250315460789E-2</v>
      </c>
      <c r="I10" s="308">
        <v>5.1387761525336688E-2</v>
      </c>
      <c r="J10" s="304">
        <v>6.426371572396508E-3</v>
      </c>
      <c r="K10" s="297">
        <v>1.7363369790525624E-2</v>
      </c>
      <c r="L10" s="309">
        <v>4.4126131323693793E-2</v>
      </c>
      <c r="M10" s="308">
        <v>3.8639495144620201E-2</v>
      </c>
      <c r="N10" s="311">
        <v>695</v>
      </c>
    </row>
    <row r="11" spans="1:14" ht="13.7" customHeight="1" x14ac:dyDescent="0.25">
      <c r="A11" s="14" t="s">
        <v>102</v>
      </c>
      <c r="B11" s="165">
        <v>2.6645712181971488E-2</v>
      </c>
      <c r="C11" s="176">
        <v>4.0638032120016654E-2</v>
      </c>
      <c r="D11" s="167">
        <v>5.8504736438708002E-2</v>
      </c>
      <c r="E11" s="220">
        <v>4.7901079953992697E-2</v>
      </c>
      <c r="F11" s="171">
        <v>3.5280050589427576E-2</v>
      </c>
      <c r="G11" s="180">
        <v>4.217470024436256E-2</v>
      </c>
      <c r="H11" s="173">
        <v>4.0033642694791496E-2</v>
      </c>
      <c r="I11" s="220">
        <v>4.1567987434503573E-2</v>
      </c>
      <c r="J11" s="171">
        <v>2.8569652950493046E-2</v>
      </c>
      <c r="K11" s="180">
        <v>4.0935039255668715E-2</v>
      </c>
      <c r="L11" s="173">
        <v>5.4573317467760396E-2</v>
      </c>
      <c r="M11" s="220">
        <v>4.6690816313968077E-2</v>
      </c>
      <c r="N11" s="94">
        <v>535</v>
      </c>
    </row>
    <row r="12" spans="1:14" ht="13.7" customHeight="1" x14ac:dyDescent="0.25">
      <c r="A12" s="14" t="s">
        <v>103</v>
      </c>
      <c r="B12" s="165">
        <v>6.262702319340019E-3</v>
      </c>
      <c r="C12" s="176">
        <v>1.5857028096517935E-2</v>
      </c>
      <c r="D12" s="167">
        <v>4.6359267408719124E-2</v>
      </c>
      <c r="E12" s="220">
        <v>4.2136312682683232E-2</v>
      </c>
      <c r="F12" s="171" t="s">
        <v>44</v>
      </c>
      <c r="G12" s="180" t="s">
        <v>44</v>
      </c>
      <c r="H12" s="173" t="s">
        <v>44</v>
      </c>
      <c r="I12" s="223" t="s">
        <v>44</v>
      </c>
      <c r="J12" s="171">
        <v>5.716432712140041E-3</v>
      </c>
      <c r="K12" s="180">
        <v>1.8811315876413052E-2</v>
      </c>
      <c r="L12" s="173">
        <v>4.661070796779667E-2</v>
      </c>
      <c r="M12" s="220">
        <v>4.1176413862122389E-2</v>
      </c>
      <c r="N12" s="94">
        <v>859</v>
      </c>
    </row>
    <row r="13" spans="1:14" ht="13.7" customHeight="1" x14ac:dyDescent="0.25">
      <c r="A13" s="14" t="s">
        <v>113</v>
      </c>
      <c r="B13" s="165">
        <v>6.3307996711780929E-3</v>
      </c>
      <c r="C13" s="176">
        <v>1.8782367116039901E-2</v>
      </c>
      <c r="D13" s="167">
        <v>3.7708050369483645E-2</v>
      </c>
      <c r="E13" s="220">
        <v>5.0900460085070244E-2</v>
      </c>
      <c r="F13" s="171" t="s">
        <v>44</v>
      </c>
      <c r="G13" s="180" t="s">
        <v>44</v>
      </c>
      <c r="H13" s="173" t="s">
        <v>44</v>
      </c>
      <c r="I13" s="223" t="s">
        <v>44</v>
      </c>
      <c r="J13" s="171">
        <v>1.0026460687241827E-2</v>
      </c>
      <c r="K13" s="180">
        <v>2.1907780568292234E-2</v>
      </c>
      <c r="L13" s="173">
        <v>3.7147385386119669E-2</v>
      </c>
      <c r="M13" s="220">
        <v>5.460618187175937E-2</v>
      </c>
      <c r="N13" s="94">
        <v>625</v>
      </c>
    </row>
    <row r="14" spans="1:14" ht="13.7" customHeight="1" x14ac:dyDescent="0.25">
      <c r="A14" s="14" t="s">
        <v>104</v>
      </c>
      <c r="B14" s="165">
        <v>1.7493181874905627E-2</v>
      </c>
      <c r="C14" s="176">
        <v>2.9747030516556298E-2</v>
      </c>
      <c r="D14" s="167">
        <v>0.14133737953440631</v>
      </c>
      <c r="E14" s="220">
        <v>0.11304239226217341</v>
      </c>
      <c r="F14" s="171">
        <v>1.6400328684073245E-2</v>
      </c>
      <c r="G14" s="180">
        <v>4.3026587164651027E-2</v>
      </c>
      <c r="H14" s="173">
        <v>0.11540463497037549</v>
      </c>
      <c r="I14" s="220">
        <v>0.15357454756661665</v>
      </c>
      <c r="J14" s="171">
        <v>1.7378987163930767E-2</v>
      </c>
      <c r="K14" s="180">
        <v>3.1088639512246038E-2</v>
      </c>
      <c r="L14" s="173">
        <v>0.13879338638765937</v>
      </c>
      <c r="M14" s="220">
        <v>0.11709892457312203</v>
      </c>
      <c r="N14" s="94">
        <v>2989</v>
      </c>
    </row>
    <row r="15" spans="1:14" ht="13.7" customHeight="1" x14ac:dyDescent="0.25">
      <c r="A15" s="14" t="s">
        <v>118</v>
      </c>
      <c r="B15" s="165">
        <v>3.2634912497985037E-2</v>
      </c>
      <c r="C15" s="176">
        <v>4.7876740981943701E-2</v>
      </c>
      <c r="D15" s="167">
        <v>0.17454188116499716</v>
      </c>
      <c r="E15" s="220">
        <v>0.16564170405086795</v>
      </c>
      <c r="F15" s="171">
        <v>5.5493746334958668E-2</v>
      </c>
      <c r="G15" s="180">
        <v>3.9652673552867786E-2</v>
      </c>
      <c r="H15" s="173">
        <v>0.25996821876464737</v>
      </c>
      <c r="I15" s="220">
        <v>0.26174013896425874</v>
      </c>
      <c r="J15" s="171">
        <v>3.5892382949386702E-2</v>
      </c>
      <c r="K15" s="180">
        <v>4.66480971156195E-2</v>
      </c>
      <c r="L15" s="173">
        <v>0.18572607554635312</v>
      </c>
      <c r="M15" s="220">
        <v>0.17880387988198759</v>
      </c>
      <c r="N15" s="94">
        <v>971</v>
      </c>
    </row>
    <row r="16" spans="1:14" ht="13.7" customHeight="1" x14ac:dyDescent="0.25">
      <c r="A16" s="14" t="s">
        <v>97</v>
      </c>
      <c r="B16" s="165">
        <v>1.2074160497784774E-2</v>
      </c>
      <c r="C16" s="176">
        <v>1.2749150029144216E-2</v>
      </c>
      <c r="D16" s="167">
        <v>6.9433485046857313E-2</v>
      </c>
      <c r="E16" s="220">
        <v>6.0476549077125845E-2</v>
      </c>
      <c r="F16" s="171">
        <v>2.143318655255036E-2</v>
      </c>
      <c r="G16" s="180">
        <v>3.7292587472362859E-2</v>
      </c>
      <c r="H16" s="173">
        <v>5.7316344208759556E-2</v>
      </c>
      <c r="I16" s="220">
        <v>4.5607552196029556E-2</v>
      </c>
      <c r="J16" s="171">
        <v>1.3572225741500412E-2</v>
      </c>
      <c r="K16" s="180">
        <v>1.6325059093674973E-2</v>
      </c>
      <c r="L16" s="173">
        <v>6.7576037938936073E-2</v>
      </c>
      <c r="M16" s="220">
        <v>5.8161942677198646E-2</v>
      </c>
      <c r="N16" s="94">
        <v>3003</v>
      </c>
    </row>
    <row r="17" spans="1:14" s="7" customFormat="1" x14ac:dyDescent="0.25">
      <c r="A17" s="16" t="s">
        <v>20</v>
      </c>
      <c r="B17" s="305">
        <v>4.7712025985557896E-3</v>
      </c>
      <c r="C17" s="306">
        <v>1.0273294870898571E-2</v>
      </c>
      <c r="D17" s="307">
        <v>4.7038329444487881E-2</v>
      </c>
      <c r="E17" s="308">
        <v>3.8826525779297502E-2</v>
      </c>
      <c r="F17" s="304">
        <v>3.1583226308161794E-2</v>
      </c>
      <c r="G17" s="297">
        <v>1.5868866112949125E-2</v>
      </c>
      <c r="H17" s="309">
        <v>2.1226265741979632E-2</v>
      </c>
      <c r="I17" s="308">
        <v>1.7385545007430277E-2</v>
      </c>
      <c r="J17" s="304">
        <v>9.024852927111103E-3</v>
      </c>
      <c r="K17" s="297">
        <v>1.1044610570003575E-2</v>
      </c>
      <c r="L17" s="309">
        <v>4.3106801070568274E-2</v>
      </c>
      <c r="M17" s="308">
        <v>3.5373726105182454E-2</v>
      </c>
      <c r="N17" s="311">
        <v>1014</v>
      </c>
    </row>
    <row r="18" spans="1:14" s="7" customFormat="1" x14ac:dyDescent="0.25">
      <c r="A18" s="29" t="s">
        <v>119</v>
      </c>
      <c r="B18" s="305">
        <v>2.8823443518996603E-2</v>
      </c>
      <c r="C18" s="306">
        <v>2.6789757516159175E-2</v>
      </c>
      <c r="D18" s="307">
        <v>8.7290567836839847E-2</v>
      </c>
      <c r="E18" s="308">
        <v>7.0759551083761391E-2</v>
      </c>
      <c r="F18" s="304">
        <v>2.8426258051731469E-2</v>
      </c>
      <c r="G18" s="297">
        <v>7.0938273888426495E-2</v>
      </c>
      <c r="H18" s="309">
        <v>5.9895598955989567E-2</v>
      </c>
      <c r="I18" s="308">
        <v>6.2976630336521303E-2</v>
      </c>
      <c r="J18" s="304">
        <v>2.8766016844909717E-2</v>
      </c>
      <c r="K18" s="297">
        <v>3.2082883400096962E-2</v>
      </c>
      <c r="L18" s="309">
        <v>8.3377593984250181E-2</v>
      </c>
      <c r="M18" s="308">
        <v>6.9632868364802897E-2</v>
      </c>
      <c r="N18" s="311">
        <v>898</v>
      </c>
    </row>
    <row r="19" spans="1:14" ht="13.7" customHeight="1" x14ac:dyDescent="0.25">
      <c r="A19" s="14" t="s">
        <v>105</v>
      </c>
      <c r="B19" s="165">
        <v>2.7928847671045524E-2</v>
      </c>
      <c r="C19" s="176">
        <v>2.5024617571561564E-2</v>
      </c>
      <c r="D19" s="167">
        <v>0.12213045927200701</v>
      </c>
      <c r="E19" s="220">
        <v>0.12085965398397877</v>
      </c>
      <c r="F19" s="171">
        <v>2.5024161229121523E-2</v>
      </c>
      <c r="G19" s="180">
        <v>1.3453139251206834E-2</v>
      </c>
      <c r="H19" s="173">
        <v>0.13777080606842715</v>
      </c>
      <c r="I19" s="220">
        <v>0.1555824657660036</v>
      </c>
      <c r="J19" s="171">
        <v>2.7297393690712622E-2</v>
      </c>
      <c r="K19" s="180">
        <v>2.2628954876227837E-2</v>
      </c>
      <c r="L19" s="173">
        <v>0.12559813957739324</v>
      </c>
      <c r="M19" s="220">
        <v>0.128268269984326</v>
      </c>
      <c r="N19" s="94">
        <v>1429</v>
      </c>
    </row>
    <row r="20" spans="1:14" s="7" customFormat="1" x14ac:dyDescent="0.25">
      <c r="A20" s="17" t="s">
        <v>121</v>
      </c>
      <c r="B20" s="305">
        <v>3.0962329318444587E-2</v>
      </c>
      <c r="C20" s="306">
        <v>2.7453155506913848E-2</v>
      </c>
      <c r="D20" s="307">
        <v>7.0216179682027063E-2</v>
      </c>
      <c r="E20" s="308">
        <v>8.2603966822206859E-2</v>
      </c>
      <c r="F20" s="304">
        <v>2.7990882357734746E-2</v>
      </c>
      <c r="G20" s="297">
        <v>1.6720523942006946E-2</v>
      </c>
      <c r="H20" s="309">
        <v>0.11424228568324217</v>
      </c>
      <c r="I20" s="308">
        <v>8.3253974813702128E-2</v>
      </c>
      <c r="J20" s="304">
        <v>3.0251765375315199E-2</v>
      </c>
      <c r="K20" s="297">
        <v>2.4834745597174142E-2</v>
      </c>
      <c r="L20" s="309">
        <v>8.1942010733081577E-2</v>
      </c>
      <c r="M20" s="308">
        <v>8.277298033871909E-2</v>
      </c>
      <c r="N20" s="311">
        <v>949</v>
      </c>
    </row>
    <row r="21" spans="1:14" s="7" customFormat="1" x14ac:dyDescent="0.25">
      <c r="A21" s="14" t="s">
        <v>106</v>
      </c>
      <c r="B21" s="165">
        <v>2.5157154997821118E-2</v>
      </c>
      <c r="C21" s="176">
        <v>1.9915341583560203E-2</v>
      </c>
      <c r="D21" s="167">
        <v>9.3029132647946641E-2</v>
      </c>
      <c r="E21" s="220">
        <v>8.7511123360475326E-2</v>
      </c>
      <c r="F21" s="171" t="s">
        <v>44</v>
      </c>
      <c r="G21" s="180" t="s">
        <v>44</v>
      </c>
      <c r="H21" s="173" t="s">
        <v>44</v>
      </c>
      <c r="I21" s="223" t="s">
        <v>44</v>
      </c>
      <c r="J21" s="171">
        <v>2.7602814090882943E-2</v>
      </c>
      <c r="K21" s="180">
        <v>2.0103070323114768E-2</v>
      </c>
      <c r="L21" s="173">
        <v>9.343432107582969E-2</v>
      </c>
      <c r="M21" s="220">
        <v>9.454336244979146E-2</v>
      </c>
      <c r="N21" s="94">
        <v>885</v>
      </c>
    </row>
    <row r="22" spans="1:14" s="7" customFormat="1" x14ac:dyDescent="0.25">
      <c r="A22" s="14" t="s">
        <v>96</v>
      </c>
      <c r="B22" s="165">
        <v>6.1511189467947543E-2</v>
      </c>
      <c r="C22" s="176">
        <v>9.060564937302712E-2</v>
      </c>
      <c r="D22" s="167">
        <v>0.42044362019517906</v>
      </c>
      <c r="E22" s="220">
        <v>0.35950436997730367</v>
      </c>
      <c r="F22" s="171">
        <v>3.969834494764609E-2</v>
      </c>
      <c r="G22" s="180">
        <v>8.1461410520843908E-2</v>
      </c>
      <c r="H22" s="173">
        <v>0.40704399176047712</v>
      </c>
      <c r="I22" s="220">
        <v>0.37963743717398679</v>
      </c>
      <c r="J22" s="171">
        <v>5.6770942851185821E-2</v>
      </c>
      <c r="K22" s="180">
        <v>8.8712799362041392E-2</v>
      </c>
      <c r="L22" s="173">
        <v>0.41761631185057208</v>
      </c>
      <c r="M22" s="220">
        <v>0.36358121406325383</v>
      </c>
      <c r="N22" s="94">
        <v>2113</v>
      </c>
    </row>
    <row r="23" spans="1:14" s="7" customFormat="1" x14ac:dyDescent="0.25">
      <c r="A23" s="15" t="s">
        <v>87</v>
      </c>
      <c r="B23" s="305">
        <v>6.2752673234290846E-2</v>
      </c>
      <c r="C23" s="306">
        <v>7.0477954066723705E-2</v>
      </c>
      <c r="D23" s="307">
        <v>0.33847449049571726</v>
      </c>
      <c r="E23" s="308">
        <v>0.27900752521926686</v>
      </c>
      <c r="F23" s="304">
        <v>3.897694813186562E-2</v>
      </c>
      <c r="G23" s="297">
        <v>4.7041939483723573E-2</v>
      </c>
      <c r="H23" s="309">
        <v>0.37401481691706429</v>
      </c>
      <c r="I23" s="308">
        <v>0.30669129672553563</v>
      </c>
      <c r="J23" s="304">
        <v>5.5281313779800785E-2</v>
      </c>
      <c r="K23" s="297">
        <v>6.3364555831355959E-2</v>
      </c>
      <c r="L23" s="309">
        <v>0.34862827769922949</v>
      </c>
      <c r="M23" s="308">
        <v>0.2862584984897199</v>
      </c>
      <c r="N23" s="311">
        <v>643</v>
      </c>
    </row>
    <row r="24" spans="1:14" s="7" customFormat="1" x14ac:dyDescent="0.25">
      <c r="A24" s="17" t="s">
        <v>86</v>
      </c>
      <c r="B24" s="305">
        <v>7.4744438864126225E-2</v>
      </c>
      <c r="C24" s="306">
        <v>9.9822034935614881E-2</v>
      </c>
      <c r="D24" s="307">
        <v>0.29993912453125499</v>
      </c>
      <c r="E24" s="308">
        <v>0.2286709749140094</v>
      </c>
      <c r="F24" s="304">
        <v>1.9055994371782164E-2</v>
      </c>
      <c r="G24" s="297">
        <v>9.6717036180724719E-2</v>
      </c>
      <c r="H24" s="309">
        <v>0.33731400311436643</v>
      </c>
      <c r="I24" s="308">
        <v>0.24184481772907382</v>
      </c>
      <c r="J24" s="304">
        <v>6.5289859242714299E-2</v>
      </c>
      <c r="K24" s="297">
        <v>9.9304819270203501E-2</v>
      </c>
      <c r="L24" s="309">
        <v>0.30658413928482398</v>
      </c>
      <c r="M24" s="308">
        <v>0.23118834671147731</v>
      </c>
      <c r="N24" s="311">
        <v>437</v>
      </c>
    </row>
    <row r="25" spans="1:14" s="7" customFormat="1" x14ac:dyDescent="0.25">
      <c r="A25" s="16" t="s">
        <v>88</v>
      </c>
      <c r="B25" s="305">
        <v>6.9607443039255701E-2</v>
      </c>
      <c r="C25" s="306">
        <v>9.7860651806661508E-2</v>
      </c>
      <c r="D25" s="307">
        <v>0.55512210898366354</v>
      </c>
      <c r="E25" s="308">
        <v>0.45878634936127122</v>
      </c>
      <c r="F25" s="304">
        <v>6.1570484466878295E-2</v>
      </c>
      <c r="G25" s="297">
        <v>0.14667315474056242</v>
      </c>
      <c r="H25" s="309">
        <v>0.45100562738315625</v>
      </c>
      <c r="I25" s="308">
        <v>0.59601163130817802</v>
      </c>
      <c r="J25" s="304">
        <v>6.820499409313506E-2</v>
      </c>
      <c r="K25" s="297">
        <v>0.10564701140169389</v>
      </c>
      <c r="L25" s="309">
        <v>0.53713668350735666</v>
      </c>
      <c r="M25" s="308">
        <v>0.48287629648826796</v>
      </c>
      <c r="N25" s="311">
        <v>450</v>
      </c>
    </row>
    <row r="26" spans="1:14" s="7" customFormat="1" x14ac:dyDescent="0.25">
      <c r="A26" s="14" t="s">
        <v>120</v>
      </c>
      <c r="B26" s="165">
        <v>8.4941198930785236E-2</v>
      </c>
      <c r="C26" s="176">
        <v>8.7646753135142461E-2</v>
      </c>
      <c r="D26" s="167">
        <v>0.2131696938486001</v>
      </c>
      <c r="E26" s="220">
        <v>0.14862975455359265</v>
      </c>
      <c r="F26" s="171">
        <v>4.0261575239359824E-2</v>
      </c>
      <c r="G26" s="180">
        <v>6.0674112682086265E-2</v>
      </c>
      <c r="H26" s="173">
        <v>0.22938841531337889</v>
      </c>
      <c r="I26" s="220">
        <v>0.1899465370546595</v>
      </c>
      <c r="J26" s="171">
        <v>6.8859409405852029E-2</v>
      </c>
      <c r="K26" s="180">
        <v>7.8025054881949593E-2</v>
      </c>
      <c r="L26" s="173">
        <v>0.21897342251715937</v>
      </c>
      <c r="M26" s="220">
        <v>0.16360905572045586</v>
      </c>
      <c r="N26" s="94">
        <v>1586</v>
      </c>
    </row>
    <row r="27" spans="1:14" s="7" customFormat="1" x14ac:dyDescent="0.25">
      <c r="A27" s="16" t="s">
        <v>89</v>
      </c>
      <c r="B27" s="305">
        <v>7.8066076251491742E-2</v>
      </c>
      <c r="C27" s="306">
        <v>7.7018691032667994E-2</v>
      </c>
      <c r="D27" s="307">
        <v>0.21454727200399842</v>
      </c>
      <c r="E27" s="308">
        <v>0.18047176469812204</v>
      </c>
      <c r="F27" s="304">
        <v>1.4871003176676662E-2</v>
      </c>
      <c r="G27" s="297">
        <v>5.4671545427153995E-2</v>
      </c>
      <c r="H27" s="309">
        <v>0.17824645140515527</v>
      </c>
      <c r="I27" s="308">
        <v>0.20467848376713793</v>
      </c>
      <c r="J27" s="304">
        <v>5.9276798954876073E-2</v>
      </c>
      <c r="K27" s="297">
        <v>6.9722713854753482E-2</v>
      </c>
      <c r="L27" s="309">
        <v>0.20259339452742189</v>
      </c>
      <c r="M27" s="308">
        <v>0.18863969616114992</v>
      </c>
      <c r="N27" s="311">
        <v>692</v>
      </c>
    </row>
    <row r="28" spans="1:14" s="7" customFormat="1" x14ac:dyDescent="0.25">
      <c r="A28" s="16" t="s">
        <v>90</v>
      </c>
      <c r="B28" s="305">
        <v>9.8312211838521957E-2</v>
      </c>
      <c r="C28" s="306">
        <v>0.10414163628814156</v>
      </c>
      <c r="D28" s="307">
        <v>0.35449900846952631</v>
      </c>
      <c r="E28" s="308">
        <v>0.21705009050240559</v>
      </c>
      <c r="F28" s="304">
        <v>4.7287839532948038E-2</v>
      </c>
      <c r="G28" s="297">
        <v>7.2114996779608712E-2</v>
      </c>
      <c r="H28" s="309">
        <v>0.37982790064627392</v>
      </c>
      <c r="I28" s="308">
        <v>0.29049542931130384</v>
      </c>
      <c r="J28" s="304">
        <v>7.0727895433319976E-2</v>
      </c>
      <c r="K28" s="297">
        <v>8.6457601257955902E-2</v>
      </c>
      <c r="L28" s="309">
        <v>0.36767265897001555</v>
      </c>
      <c r="M28" s="308">
        <v>0.25716929005857309</v>
      </c>
      <c r="N28" s="311">
        <v>335</v>
      </c>
    </row>
    <row r="29" spans="1:14" s="7" customFormat="1" x14ac:dyDescent="0.25">
      <c r="A29" s="29" t="s">
        <v>114</v>
      </c>
      <c r="B29" s="305">
        <v>0.13004171132399361</v>
      </c>
      <c r="C29" s="306">
        <v>0.14101788367142543</v>
      </c>
      <c r="D29" s="307">
        <v>0.19100554505190032</v>
      </c>
      <c r="E29" s="308">
        <v>9.8927274474815807E-2</v>
      </c>
      <c r="F29" s="304">
        <v>5.1653381303670941E-2</v>
      </c>
      <c r="G29" s="297">
        <v>4.8152610209152673E-2</v>
      </c>
      <c r="H29" s="309">
        <v>0.13956757055282487</v>
      </c>
      <c r="I29" s="308">
        <v>8.129280846210156E-2</v>
      </c>
      <c r="J29" s="304">
        <v>0.10522217974163869</v>
      </c>
      <c r="K29" s="297">
        <v>0.1145815900099014</v>
      </c>
      <c r="L29" s="309">
        <v>0.17544740286260993</v>
      </c>
      <c r="M29" s="308">
        <v>9.4181562731458487E-2</v>
      </c>
      <c r="N29" s="311">
        <v>357</v>
      </c>
    </row>
    <row r="30" spans="1:14" s="7" customFormat="1" x14ac:dyDescent="0.25">
      <c r="A30" s="14" t="s">
        <v>107</v>
      </c>
      <c r="B30" s="165">
        <v>2.7946190802526309E-2</v>
      </c>
      <c r="C30" s="176">
        <v>7.3175067173858452E-2</v>
      </c>
      <c r="D30" s="167">
        <v>0.3948922207273044</v>
      </c>
      <c r="E30" s="220">
        <v>0.31629773325184024</v>
      </c>
      <c r="F30" s="171">
        <v>3.658128030770471E-2</v>
      </c>
      <c r="G30" s="180">
        <v>4.3108337419306725E-2</v>
      </c>
      <c r="H30" s="173">
        <v>0.39078383979788811</v>
      </c>
      <c r="I30" s="220">
        <v>0.41292091900500644</v>
      </c>
      <c r="J30" s="171">
        <v>2.9849027238081312E-2</v>
      </c>
      <c r="K30" s="180">
        <v>6.7089386811113191E-2</v>
      </c>
      <c r="L30" s="173">
        <v>0.39410775526995723</v>
      </c>
      <c r="M30" s="220">
        <v>0.33364856338201571</v>
      </c>
      <c r="N30" s="94">
        <v>1151</v>
      </c>
    </row>
    <row r="31" spans="1:14" s="7" customFormat="1" x14ac:dyDescent="0.25">
      <c r="A31" s="15" t="s">
        <v>17</v>
      </c>
      <c r="B31" s="165">
        <v>2.807016593441717E-2</v>
      </c>
      <c r="C31" s="175">
        <v>2.5485153451510895E-2</v>
      </c>
      <c r="D31" s="166">
        <v>0.504684313876543</v>
      </c>
      <c r="E31" s="219">
        <v>0.34856837177186523</v>
      </c>
      <c r="F31" s="304" t="s">
        <v>44</v>
      </c>
      <c r="G31" s="179" t="s">
        <v>44</v>
      </c>
      <c r="H31" s="172" t="s">
        <v>44</v>
      </c>
      <c r="I31" s="222" t="s">
        <v>44</v>
      </c>
      <c r="J31" s="171">
        <v>2.2030795919104906E-2</v>
      </c>
      <c r="K31" s="179">
        <v>3.2011246371260821E-2</v>
      </c>
      <c r="L31" s="172">
        <v>0.50307549409856001</v>
      </c>
      <c r="M31" s="219">
        <v>0.36227576865564071</v>
      </c>
      <c r="N31" s="93">
        <v>268</v>
      </c>
    </row>
    <row r="32" spans="1:14" s="7" customFormat="1" x14ac:dyDescent="0.25">
      <c r="A32" s="16" t="s">
        <v>21</v>
      </c>
      <c r="B32" s="165">
        <v>2.9670060048690418E-2</v>
      </c>
      <c r="C32" s="175">
        <v>8.7977029272192489E-2</v>
      </c>
      <c r="D32" s="166">
        <v>0.31639838501715972</v>
      </c>
      <c r="E32" s="219">
        <v>0.27808467777458024</v>
      </c>
      <c r="F32" s="304" t="s">
        <v>44</v>
      </c>
      <c r="G32" s="179" t="s">
        <v>44</v>
      </c>
      <c r="H32" s="172" t="s">
        <v>44</v>
      </c>
      <c r="I32" s="222" t="s">
        <v>44</v>
      </c>
      <c r="J32" s="171">
        <v>4.42140300275553E-2</v>
      </c>
      <c r="K32" s="179">
        <v>8.436208747383761E-2</v>
      </c>
      <c r="L32" s="172">
        <v>0.31226922617116121</v>
      </c>
      <c r="M32" s="219">
        <v>0.27430813697674067</v>
      </c>
      <c r="N32" s="93">
        <v>315</v>
      </c>
    </row>
    <row r="33" spans="1:14" s="7" customFormat="1" x14ac:dyDescent="0.25">
      <c r="A33" s="14" t="s">
        <v>108</v>
      </c>
      <c r="B33" s="165">
        <v>4.2444502530299605E-2</v>
      </c>
      <c r="C33" s="176">
        <v>4.5156079986459367E-2</v>
      </c>
      <c r="D33" s="167">
        <v>0.17092088521018911</v>
      </c>
      <c r="E33" s="220">
        <v>0.1567386888383677</v>
      </c>
      <c r="F33" s="171">
        <v>3.8916443514622756E-2</v>
      </c>
      <c r="G33" s="180">
        <v>3.1606138717602386E-2</v>
      </c>
      <c r="H33" s="173">
        <v>0.16786522866459225</v>
      </c>
      <c r="I33" s="220">
        <v>0.20731580169696945</v>
      </c>
      <c r="J33" s="171">
        <v>4.2009872843653102E-2</v>
      </c>
      <c r="K33" s="180">
        <v>4.354086230878404E-2</v>
      </c>
      <c r="L33" s="173">
        <v>0.17051471058851383</v>
      </c>
      <c r="M33" s="220">
        <v>0.16290659880842642</v>
      </c>
      <c r="N33" s="94">
        <v>4319</v>
      </c>
    </row>
    <row r="34" spans="1:14" s="7" customFormat="1" x14ac:dyDescent="0.25">
      <c r="A34" s="16" t="s">
        <v>22</v>
      </c>
      <c r="B34" s="305">
        <v>2.6901899517975881E-2</v>
      </c>
      <c r="C34" s="306">
        <v>1.2881095539021023E-2</v>
      </c>
      <c r="D34" s="307">
        <v>0.11811015044678695</v>
      </c>
      <c r="E34" s="308">
        <v>8.5528202079612384E-2</v>
      </c>
      <c r="F34" s="304">
        <v>1.1556813882820986E-2</v>
      </c>
      <c r="G34" s="297">
        <v>2.3841644163460859E-3</v>
      </c>
      <c r="H34" s="309">
        <v>8.408209083837552E-2</v>
      </c>
      <c r="I34" s="308">
        <v>0.15983421445440038</v>
      </c>
      <c r="J34" s="304">
        <v>2.4931960447760727E-2</v>
      </c>
      <c r="K34" s="297">
        <v>1.136359151585154E-2</v>
      </c>
      <c r="L34" s="309">
        <v>0.11352039894765774</v>
      </c>
      <c r="M34" s="308">
        <v>9.6579547661036561E-2</v>
      </c>
      <c r="N34" s="311">
        <v>945</v>
      </c>
    </row>
    <row r="35" spans="1:14" s="7" customFormat="1" x14ac:dyDescent="0.25">
      <c r="A35" s="16" t="s">
        <v>23</v>
      </c>
      <c r="B35" s="305">
        <v>7.5607914108028085E-2</v>
      </c>
      <c r="C35" s="306">
        <v>8.4970362359512108E-2</v>
      </c>
      <c r="D35" s="307">
        <v>0.21413772241127743</v>
      </c>
      <c r="E35" s="308">
        <v>0.21460495724199999</v>
      </c>
      <c r="F35" s="304">
        <v>4.6371979558973063E-2</v>
      </c>
      <c r="G35" s="297">
        <v>2.2886728975733763E-2</v>
      </c>
      <c r="H35" s="309">
        <v>0.15334457450852348</v>
      </c>
      <c r="I35" s="308">
        <v>0.27528011644323802</v>
      </c>
      <c r="J35" s="304">
        <v>7.1235230920457471E-2</v>
      </c>
      <c r="K35" s="297">
        <v>7.6423242403957536E-2</v>
      </c>
      <c r="L35" s="309">
        <v>0.20450679106825426</v>
      </c>
      <c r="M35" s="308">
        <v>0.22295914473038575</v>
      </c>
      <c r="N35" s="311">
        <v>737</v>
      </c>
    </row>
    <row r="36" spans="1:14" s="7" customFormat="1" x14ac:dyDescent="0.25">
      <c r="A36" s="16" t="s">
        <v>24</v>
      </c>
      <c r="B36" s="305">
        <v>5.7801611466133246E-2</v>
      </c>
      <c r="C36" s="306">
        <v>8.9067789408082035E-2</v>
      </c>
      <c r="D36" s="307">
        <v>0.34737748728371931</v>
      </c>
      <c r="E36" s="308">
        <v>0.27984030131933968</v>
      </c>
      <c r="F36" s="304">
        <v>5.1632678452263811E-2</v>
      </c>
      <c r="G36" s="297">
        <v>7.5268302705684659E-2</v>
      </c>
      <c r="H36" s="309">
        <v>0.40740388520199655</v>
      </c>
      <c r="I36" s="308">
        <v>0.40197020516084803</v>
      </c>
      <c r="J36" s="304">
        <v>5.7089866306496755E-2</v>
      </c>
      <c r="K36" s="297">
        <v>8.7525701177827153E-2</v>
      </c>
      <c r="L36" s="309">
        <v>0.35519787350815907</v>
      </c>
      <c r="M36" s="308">
        <v>0.29256282656584237</v>
      </c>
      <c r="N36" s="311">
        <v>901</v>
      </c>
    </row>
    <row r="37" spans="1:14" s="7" customFormat="1" x14ac:dyDescent="0.25">
      <c r="A37" s="14" t="s">
        <v>109</v>
      </c>
      <c r="B37" s="165">
        <v>3.2789600199377746E-2</v>
      </c>
      <c r="C37" s="176">
        <v>3.5695305875611004E-2</v>
      </c>
      <c r="D37" s="167">
        <v>0.12570957082400744</v>
      </c>
      <c r="E37" s="220">
        <v>0.11338852865520485</v>
      </c>
      <c r="F37" s="171">
        <v>3.1968840904732232E-2</v>
      </c>
      <c r="G37" s="180">
        <v>3.6438047431773639E-2</v>
      </c>
      <c r="H37" s="173">
        <v>0.13695651075596882</v>
      </c>
      <c r="I37" s="220">
        <v>0.15207047268326507</v>
      </c>
      <c r="J37" s="171">
        <v>3.2695882454770932E-2</v>
      </c>
      <c r="K37" s="180">
        <v>3.5778927994399017E-2</v>
      </c>
      <c r="L37" s="173">
        <v>0.1269303130823019</v>
      </c>
      <c r="M37" s="220">
        <v>0.11791998319668064</v>
      </c>
      <c r="N37" s="94">
        <v>4932</v>
      </c>
    </row>
    <row r="38" spans="1:14" s="7" customFormat="1" x14ac:dyDescent="0.25">
      <c r="A38" s="16" t="s">
        <v>25</v>
      </c>
      <c r="B38" s="305">
        <v>5.0099039606918375E-2</v>
      </c>
      <c r="C38" s="306">
        <v>5.3435071394749754E-2</v>
      </c>
      <c r="D38" s="307">
        <v>0.15562587708696704</v>
      </c>
      <c r="E38" s="308">
        <v>0.15968617984308994</v>
      </c>
      <c r="F38" s="304" t="s">
        <v>44</v>
      </c>
      <c r="G38" s="297" t="s">
        <v>44</v>
      </c>
      <c r="H38" s="309" t="s">
        <v>44</v>
      </c>
      <c r="I38" s="310" t="s">
        <v>44</v>
      </c>
      <c r="J38" s="304">
        <v>5.4325492438802588E-2</v>
      </c>
      <c r="K38" s="297">
        <v>5.3454042594448359E-2</v>
      </c>
      <c r="L38" s="309">
        <v>0.15075626697721176</v>
      </c>
      <c r="M38" s="308">
        <v>0.16408398941556956</v>
      </c>
      <c r="N38" s="311">
        <v>675</v>
      </c>
    </row>
    <row r="39" spans="1:14" s="7" customFormat="1" ht="13.35" customHeight="1" x14ac:dyDescent="0.25">
      <c r="A39" s="16" t="s">
        <v>91</v>
      </c>
      <c r="B39" s="305">
        <v>5.2720028528388405E-2</v>
      </c>
      <c r="C39" s="306">
        <v>3.9323319861393174E-2</v>
      </c>
      <c r="D39" s="307">
        <v>0.20875938328076915</v>
      </c>
      <c r="E39" s="308">
        <v>0.18171858777969566</v>
      </c>
      <c r="F39" s="304" t="s">
        <v>44</v>
      </c>
      <c r="G39" s="297" t="s">
        <v>44</v>
      </c>
      <c r="H39" s="309" t="s">
        <v>44</v>
      </c>
      <c r="I39" s="310" t="s">
        <v>44</v>
      </c>
      <c r="J39" s="304">
        <v>5.1291277929535702E-2</v>
      </c>
      <c r="K39" s="297">
        <v>4.6676063394262508E-2</v>
      </c>
      <c r="L39" s="309">
        <v>0.21677533508404556</v>
      </c>
      <c r="M39" s="308">
        <v>0.19792266329274077</v>
      </c>
      <c r="N39" s="311">
        <v>360</v>
      </c>
    </row>
    <row r="40" spans="1:14" s="7" customFormat="1" x14ac:dyDescent="0.25">
      <c r="A40" s="14" t="s">
        <v>110</v>
      </c>
      <c r="B40" s="165">
        <v>0.10875270279113687</v>
      </c>
      <c r="C40" s="176">
        <v>9.2009271483023861E-2</v>
      </c>
      <c r="D40" s="167">
        <v>0.11329613955937327</v>
      </c>
      <c r="E40" s="220">
        <v>9.6998433217289196E-2</v>
      </c>
      <c r="F40" s="171">
        <v>0.17427821340500402</v>
      </c>
      <c r="G40" s="180">
        <v>0.1244790705164714</v>
      </c>
      <c r="H40" s="173">
        <v>0.13917205410288774</v>
      </c>
      <c r="I40" s="220">
        <v>6.117512889353513E-2</v>
      </c>
      <c r="J40" s="171">
        <v>0.13728351049110291</v>
      </c>
      <c r="K40" s="180">
        <v>0.10539805579939944</v>
      </c>
      <c r="L40" s="173">
        <v>0.12314769038620413</v>
      </c>
      <c r="M40" s="220">
        <v>8.4671726193639316E-2</v>
      </c>
      <c r="N40" s="94">
        <v>397</v>
      </c>
    </row>
    <row r="41" spans="1:14" s="7" customFormat="1" ht="14.1" customHeight="1" x14ac:dyDescent="0.25">
      <c r="A41" s="20" t="s">
        <v>47</v>
      </c>
      <c r="B41" s="305">
        <v>0.12160081804049977</v>
      </c>
      <c r="C41" s="306">
        <v>0.10698235989319639</v>
      </c>
      <c r="D41" s="307">
        <v>8.9999231128422175E-2</v>
      </c>
      <c r="E41" s="308">
        <v>8.2434589562499577E-2</v>
      </c>
      <c r="F41" s="304">
        <v>0.18534671412691098</v>
      </c>
      <c r="G41" s="297">
        <v>0.12005273389699805</v>
      </c>
      <c r="H41" s="309">
        <v>0.11783136914026966</v>
      </c>
      <c r="I41" s="308">
        <v>5.1924180885670315E-2</v>
      </c>
      <c r="J41" s="304">
        <v>0.15299824011675323</v>
      </c>
      <c r="K41" s="297">
        <v>0.11275058232305633</v>
      </c>
      <c r="L41" s="309">
        <v>0.10185564924042063</v>
      </c>
      <c r="M41" s="308">
        <v>7.0732839309137929E-2</v>
      </c>
      <c r="N41" s="311">
        <v>297</v>
      </c>
    </row>
    <row r="42" spans="1:14" s="7" customFormat="1" ht="14.1" customHeight="1" x14ac:dyDescent="0.25">
      <c r="A42" s="22" t="s">
        <v>92</v>
      </c>
      <c r="B42" s="165">
        <v>7.7224571983730603E-2</v>
      </c>
      <c r="C42" s="176">
        <v>8.8894934432491454E-2</v>
      </c>
      <c r="D42" s="167">
        <v>0.1936355779963321</v>
      </c>
      <c r="E42" s="220">
        <v>0.14608421571240499</v>
      </c>
      <c r="F42" s="171">
        <v>4.8353593736549516E-2</v>
      </c>
      <c r="G42" s="180">
        <v>6.7340798968599722E-2</v>
      </c>
      <c r="H42" s="173">
        <v>0.17749157981906391</v>
      </c>
      <c r="I42" s="220">
        <v>0.16901233490388512</v>
      </c>
      <c r="J42" s="171">
        <v>6.8669888713783711E-2</v>
      </c>
      <c r="K42" s="180">
        <v>8.2444381103415454E-2</v>
      </c>
      <c r="L42" s="173">
        <v>0.18921596667892432</v>
      </c>
      <c r="M42" s="220">
        <v>0.15220746611120051</v>
      </c>
      <c r="N42" s="95">
        <v>2400</v>
      </c>
    </row>
    <row r="43" spans="1:14" s="7" customFormat="1" x14ac:dyDescent="0.25">
      <c r="A43" s="21" t="s">
        <v>48</v>
      </c>
      <c r="B43" s="165">
        <v>7.6674225897349527E-2</v>
      </c>
      <c r="C43" s="176">
        <v>8.9450008157291969E-2</v>
      </c>
      <c r="D43" s="167">
        <v>0.19183856679661698</v>
      </c>
      <c r="E43" s="220">
        <v>0.14588113317706711</v>
      </c>
      <c r="F43" s="171">
        <v>4.8714667952646888E-2</v>
      </c>
      <c r="G43" s="180">
        <v>6.7835829421954569E-2</v>
      </c>
      <c r="H43" s="173">
        <v>0.17680416017305151</v>
      </c>
      <c r="I43" s="220">
        <v>0.16784209587712748</v>
      </c>
      <c r="J43" s="171">
        <v>6.8271642915848141E-2</v>
      </c>
      <c r="K43" s="180">
        <v>8.2907679972016687E-2</v>
      </c>
      <c r="L43" s="173">
        <v>0.18767022655203974</v>
      </c>
      <c r="M43" s="220">
        <v>0.1518220922545469</v>
      </c>
      <c r="N43" s="94">
        <v>2325</v>
      </c>
    </row>
    <row r="44" spans="1:14" s="7" customFormat="1" x14ac:dyDescent="0.25">
      <c r="A44" s="23" t="s">
        <v>26</v>
      </c>
      <c r="B44" s="305">
        <v>6.105719264725952E-2</v>
      </c>
      <c r="C44" s="306">
        <v>6.229328088003612E-2</v>
      </c>
      <c r="D44" s="307">
        <v>0.18787011238635687</v>
      </c>
      <c r="E44" s="308">
        <v>0.16095616898013096</v>
      </c>
      <c r="F44" s="304">
        <v>2.3966227655080906E-2</v>
      </c>
      <c r="G44" s="297">
        <v>0.10177369759109527</v>
      </c>
      <c r="H44" s="309">
        <v>0.15110735824947646</v>
      </c>
      <c r="I44" s="308">
        <v>0.20419127838489026</v>
      </c>
      <c r="J44" s="304">
        <v>4.7974742356921347E-2</v>
      </c>
      <c r="K44" s="297">
        <v>7.4861935919426331E-2</v>
      </c>
      <c r="L44" s="309">
        <v>0.17671986119332356</v>
      </c>
      <c r="M44" s="308">
        <v>0.17337385802254804</v>
      </c>
      <c r="N44" s="311">
        <v>377</v>
      </c>
    </row>
    <row r="45" spans="1:14" x14ac:dyDescent="0.25">
      <c r="A45" s="23" t="s">
        <v>27</v>
      </c>
      <c r="B45" s="305">
        <v>0.13288008603891152</v>
      </c>
      <c r="C45" s="306">
        <v>0.16003082508618041</v>
      </c>
      <c r="D45" s="307">
        <v>0.24036266457301608</v>
      </c>
      <c r="E45" s="308">
        <v>0.18396786115198344</v>
      </c>
      <c r="F45" s="304">
        <v>6.5452193469140718E-2</v>
      </c>
      <c r="G45" s="297">
        <v>9.8853769983382148E-2</v>
      </c>
      <c r="H45" s="309">
        <v>0.15511604445530111</v>
      </c>
      <c r="I45" s="308">
        <v>0.16735871437191346</v>
      </c>
      <c r="J45" s="304">
        <v>0.10802285356280815</v>
      </c>
      <c r="K45" s="297">
        <v>0.13754612766530483</v>
      </c>
      <c r="L45" s="309">
        <v>0.21022011650212541</v>
      </c>
      <c r="M45" s="308">
        <v>0.17785673755852446</v>
      </c>
      <c r="N45" s="311">
        <v>535</v>
      </c>
    </row>
    <row r="46" spans="1:14" s="7" customFormat="1" x14ac:dyDescent="0.25">
      <c r="A46" s="14" t="s">
        <v>93</v>
      </c>
      <c r="B46" s="165">
        <v>2.6609218371301094E-2</v>
      </c>
      <c r="C46" s="176">
        <v>3.1155411689828667E-2</v>
      </c>
      <c r="D46" s="167">
        <v>0.12265205708045497</v>
      </c>
      <c r="E46" s="220">
        <v>0.11553476190991527</v>
      </c>
      <c r="F46" s="171">
        <v>1.0585558741206536E-2</v>
      </c>
      <c r="G46" s="180">
        <v>2.5672412524498493E-3</v>
      </c>
      <c r="H46" s="173">
        <v>0.16374178689968164</v>
      </c>
      <c r="I46" s="220">
        <v>8.5444734345351034E-2</v>
      </c>
      <c r="J46" s="171">
        <v>2.4182869001807369E-2</v>
      </c>
      <c r="K46" s="180">
        <v>2.6808381313813492E-2</v>
      </c>
      <c r="L46" s="173">
        <v>0.12895368889073569</v>
      </c>
      <c r="M46" s="220">
        <v>0.11036628442777836</v>
      </c>
      <c r="N46" s="94">
        <v>1482</v>
      </c>
    </row>
    <row r="47" spans="1:14" s="7" customFormat="1" x14ac:dyDescent="0.25">
      <c r="A47" s="14" t="s">
        <v>111</v>
      </c>
      <c r="B47" s="165">
        <v>5.3016386831873728E-2</v>
      </c>
      <c r="C47" s="176">
        <v>4.704107415064003E-2</v>
      </c>
      <c r="D47" s="167">
        <v>0.17758781254654341</v>
      </c>
      <c r="E47" s="220">
        <v>0.14764431977807368</v>
      </c>
      <c r="F47" s="171">
        <v>4.2648620774582847E-2</v>
      </c>
      <c r="G47" s="180">
        <v>7.7258132736595819E-2</v>
      </c>
      <c r="H47" s="173">
        <v>0.21349941673369702</v>
      </c>
      <c r="I47" s="220">
        <v>0.16401758287953921</v>
      </c>
      <c r="J47" s="171">
        <v>5.0569702655297623E-2</v>
      </c>
      <c r="K47" s="180">
        <v>5.3920250226618456E-2</v>
      </c>
      <c r="L47" s="173">
        <v>0.18544757147362864</v>
      </c>
      <c r="M47" s="220">
        <v>0.15118733157036854</v>
      </c>
      <c r="N47" s="94">
        <v>2372</v>
      </c>
    </row>
    <row r="48" spans="1:14" s="7" customFormat="1" x14ac:dyDescent="0.25">
      <c r="A48" s="51" t="s">
        <v>115</v>
      </c>
      <c r="B48" s="305">
        <v>6.1379858868252472E-2</v>
      </c>
      <c r="C48" s="306">
        <v>5.188945434488957E-2</v>
      </c>
      <c r="D48" s="307">
        <v>8.9352557493163565E-2</v>
      </c>
      <c r="E48" s="308">
        <v>0.107104114059637</v>
      </c>
      <c r="F48" s="304">
        <v>6.3580183238463204E-3</v>
      </c>
      <c r="G48" s="297">
        <v>1.2771033288506531E-2</v>
      </c>
      <c r="H48" s="309">
        <v>9.4137967314301754E-2</v>
      </c>
      <c r="I48" s="308">
        <v>0.12251654026532183</v>
      </c>
      <c r="J48" s="304">
        <v>4.2041373945916907E-2</v>
      </c>
      <c r="K48" s="297">
        <v>3.7936568690421238E-2</v>
      </c>
      <c r="L48" s="309">
        <v>9.1218479925609885E-2</v>
      </c>
      <c r="M48" s="308">
        <v>0.11304852643604352</v>
      </c>
      <c r="N48" s="311">
        <v>160</v>
      </c>
    </row>
    <row r="49" spans="1:14" s="7" customFormat="1" x14ac:dyDescent="0.25">
      <c r="A49" s="14" t="s">
        <v>112</v>
      </c>
      <c r="B49" s="165">
        <v>6.4532749378278506E-2</v>
      </c>
      <c r="C49" s="176">
        <v>7.2190582855514912E-2</v>
      </c>
      <c r="D49" s="167">
        <v>0.16963510426676062</v>
      </c>
      <c r="E49" s="220">
        <v>0.16836129311329553</v>
      </c>
      <c r="F49" s="171">
        <v>1.7919634560261494E-2</v>
      </c>
      <c r="G49" s="180">
        <v>6.1597697513098085E-2</v>
      </c>
      <c r="H49" s="173">
        <v>0.21315903113100146</v>
      </c>
      <c r="I49" s="220">
        <v>0.23869762042273612</v>
      </c>
      <c r="J49" s="171">
        <v>5.5017318093389743E-2</v>
      </c>
      <c r="K49" s="180">
        <v>7.0028846937191552E-2</v>
      </c>
      <c r="L49" s="173">
        <v>0.17883380550243083</v>
      </c>
      <c r="M49" s="220">
        <v>0.18236192739315826</v>
      </c>
      <c r="N49" s="94">
        <v>3370</v>
      </c>
    </row>
    <row r="50" spans="1:14" x14ac:dyDescent="0.25">
      <c r="A50" s="18" t="s">
        <v>94</v>
      </c>
      <c r="B50" s="305">
        <v>6.0073596600665947E-2</v>
      </c>
      <c r="C50" s="306">
        <v>6.3716674064358922E-2</v>
      </c>
      <c r="D50" s="307">
        <v>0.11789685074037271</v>
      </c>
      <c r="E50" s="308">
        <v>7.3462358179628581E-2</v>
      </c>
      <c r="F50" s="304">
        <v>7.8202751044844278E-3</v>
      </c>
      <c r="G50" s="297">
        <v>3.3232474423146044E-2</v>
      </c>
      <c r="H50" s="309">
        <v>0.125385817026511</v>
      </c>
      <c r="I50" s="308">
        <v>0.1327877563769907</v>
      </c>
      <c r="J50" s="304">
        <v>4.8882643140809715E-2</v>
      </c>
      <c r="K50" s="297">
        <v>5.7639059910855543E-2</v>
      </c>
      <c r="L50" s="309">
        <v>0.11952001496068594</v>
      </c>
      <c r="M50" s="308">
        <v>8.590023265358411E-2</v>
      </c>
      <c r="N50" s="311">
        <v>1111</v>
      </c>
    </row>
    <row r="51" spans="1:14" x14ac:dyDescent="0.25">
      <c r="A51" s="29" t="s">
        <v>116</v>
      </c>
      <c r="B51" s="305">
        <v>9.1141469960581117E-2</v>
      </c>
      <c r="C51" s="306">
        <v>9.1132362412257209E-2</v>
      </c>
      <c r="D51" s="307">
        <v>0.16662445893684449</v>
      </c>
      <c r="E51" s="308">
        <v>0.18373957720911027</v>
      </c>
      <c r="F51" s="304">
        <v>2.7492154560860967E-2</v>
      </c>
      <c r="G51" s="297">
        <v>3.6233019269073255E-2</v>
      </c>
      <c r="H51" s="309">
        <v>0.15181010594719138</v>
      </c>
      <c r="I51" s="308">
        <v>0.19169929770605115</v>
      </c>
      <c r="J51" s="304">
        <v>8.0356762772957113E-2</v>
      </c>
      <c r="K51" s="297">
        <v>8.0441566139041909E-2</v>
      </c>
      <c r="L51" s="309">
        <v>0.16383831988312891</v>
      </c>
      <c r="M51" s="308">
        <v>0.18500494462125008</v>
      </c>
      <c r="N51" s="311">
        <v>561</v>
      </c>
    </row>
    <row r="52" spans="1:14" s="12" customFormat="1" ht="15.75" thickBot="1" x14ac:dyDescent="0.3">
      <c r="A52" s="28" t="s">
        <v>95</v>
      </c>
      <c r="B52" s="305">
        <v>6.1563309784091337E-2</v>
      </c>
      <c r="C52" s="306">
        <v>7.2356650639882433E-2</v>
      </c>
      <c r="D52" s="307">
        <v>0.14784252853278976</v>
      </c>
      <c r="E52" s="308">
        <v>0.17500779945197104</v>
      </c>
      <c r="F52" s="304" t="s">
        <v>44</v>
      </c>
      <c r="G52" s="297" t="s">
        <v>44</v>
      </c>
      <c r="H52" s="309" t="s">
        <v>44</v>
      </c>
      <c r="I52" s="310" t="s">
        <v>44</v>
      </c>
      <c r="J52" s="304">
        <v>5.6016979409501004E-2</v>
      </c>
      <c r="K52" s="297">
        <v>6.9425871222705673E-2</v>
      </c>
      <c r="L52" s="309">
        <v>0.15880623358920698</v>
      </c>
      <c r="M52" s="308">
        <v>0.18383431184810289</v>
      </c>
      <c r="N52" s="312">
        <v>484</v>
      </c>
    </row>
    <row r="53" spans="1:14" s="7" customFormat="1" ht="15.75" thickBot="1" x14ac:dyDescent="0.3">
      <c r="A53" s="91" t="s">
        <v>18</v>
      </c>
      <c r="B53" s="203">
        <v>3.8296790517607426E-2</v>
      </c>
      <c r="C53" s="177">
        <v>4.4754790050279693E-2</v>
      </c>
      <c r="D53" s="168">
        <v>0.14038753182630156</v>
      </c>
      <c r="E53" s="221">
        <v>0.12424154481251688</v>
      </c>
      <c r="F53" s="203">
        <v>3.5786000154861455E-2</v>
      </c>
      <c r="G53" s="177">
        <v>4.819513247242542E-2</v>
      </c>
      <c r="H53" s="168">
        <v>0.16429310379507958</v>
      </c>
      <c r="I53" s="221">
        <v>0.15757966742982316</v>
      </c>
      <c r="J53" s="203">
        <v>3.7858280225205508E-2</v>
      </c>
      <c r="K53" s="177">
        <v>4.5342822975180941E-2</v>
      </c>
      <c r="L53" s="168">
        <v>0.14441442887982989</v>
      </c>
      <c r="M53" s="221">
        <v>0.12985396913528283</v>
      </c>
      <c r="N53" s="96">
        <v>47153</v>
      </c>
    </row>
    <row r="54" spans="1:14" ht="45.6" customHeight="1" x14ac:dyDescent="0.25">
      <c r="A54" s="339" t="s">
        <v>130</v>
      </c>
      <c r="B54" s="340"/>
      <c r="C54" s="340"/>
      <c r="D54" s="341"/>
      <c r="E54" s="341"/>
      <c r="F54" s="341"/>
      <c r="G54" s="341"/>
      <c r="H54" s="341"/>
      <c r="I54" s="341"/>
      <c r="J54" s="341"/>
      <c r="K54" s="341"/>
      <c r="L54" s="341"/>
      <c r="M54" s="341"/>
      <c r="N54" s="331"/>
    </row>
    <row r="55" spans="1:14" x14ac:dyDescent="0.25">
      <c r="A55" s="33"/>
      <c r="B55" s="33"/>
      <c r="C55" s="33"/>
    </row>
    <row r="56" spans="1:14" x14ac:dyDescent="0.25">
      <c r="A56" s="26"/>
      <c r="B56" s="26"/>
      <c r="C56" s="26"/>
    </row>
    <row r="57" spans="1:14" x14ac:dyDescent="0.25">
      <c r="A57" s="26"/>
      <c r="B57" s="26"/>
      <c r="C57" s="26"/>
    </row>
    <row r="58" spans="1:14" x14ac:dyDescent="0.25">
      <c r="A58" s="26"/>
      <c r="B58" s="26"/>
      <c r="C58" s="26"/>
    </row>
    <row r="59" spans="1:14" x14ac:dyDescent="0.25">
      <c r="A59" s="33"/>
      <c r="B59" s="33"/>
      <c r="C59" s="33"/>
    </row>
  </sheetData>
  <mergeCells count="7">
    <mergeCell ref="A54:N54"/>
    <mergeCell ref="B2:E2"/>
    <mergeCell ref="F2:I2"/>
    <mergeCell ref="J2:M2"/>
    <mergeCell ref="A1:N1"/>
    <mergeCell ref="N2:N3"/>
    <mergeCell ref="A2:A3"/>
  </mergeCells>
  <pageMargins left="0.2" right="0.7" top="0.7" bottom="0.4"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0"/>
  <sheetViews>
    <sheetView zoomScale="110" zoomScaleNormal="110" workbookViewId="0">
      <selection activeCell="A45" sqref="A45:P45"/>
    </sheetView>
  </sheetViews>
  <sheetFormatPr defaultColWidth="9" defaultRowHeight="12.75" x14ac:dyDescent="0.2"/>
  <cols>
    <col min="1" max="1" width="23.42578125" style="1" customWidth="1"/>
    <col min="2" max="3" width="8.85546875" style="5" bestFit="1" customWidth="1"/>
    <col min="4" max="6" width="9" style="5" bestFit="1" customWidth="1"/>
    <col min="7" max="8" width="7.7109375" style="5" bestFit="1" customWidth="1"/>
    <col min="9" max="10" width="8" style="5" bestFit="1" customWidth="1"/>
    <col min="11" max="11" width="7.7109375" style="5" bestFit="1" customWidth="1"/>
    <col min="12" max="12" width="6.85546875" style="5" customWidth="1"/>
    <col min="13" max="13" width="6.85546875" style="5" bestFit="1" customWidth="1"/>
    <col min="14" max="14" width="7.7109375" style="5" customWidth="1"/>
    <col min="15" max="15" width="6.85546875" style="5" customWidth="1"/>
    <col min="16" max="16" width="8.7109375" style="5" bestFit="1" customWidth="1"/>
    <col min="17" max="16384" width="9" style="5"/>
  </cols>
  <sheetData>
    <row r="1" spans="1:21" ht="20.45" customHeight="1" thickBot="1" x14ac:dyDescent="0.35">
      <c r="A1" s="354" t="s">
        <v>45</v>
      </c>
      <c r="B1" s="355"/>
      <c r="C1" s="355"/>
      <c r="D1" s="355"/>
      <c r="E1" s="355"/>
      <c r="F1" s="356"/>
      <c r="G1" s="356"/>
      <c r="H1" s="356"/>
      <c r="I1" s="356"/>
      <c r="J1" s="356"/>
      <c r="K1" s="356"/>
      <c r="L1" s="356"/>
      <c r="M1" s="356"/>
      <c r="N1" s="356"/>
      <c r="O1" s="356"/>
      <c r="P1" s="357"/>
    </row>
    <row r="2" spans="1:21" ht="21" customHeight="1" thickBot="1" x14ac:dyDescent="0.4">
      <c r="A2" s="254"/>
      <c r="B2" s="358" t="s">
        <v>11</v>
      </c>
      <c r="C2" s="359"/>
      <c r="D2" s="359"/>
      <c r="E2" s="359"/>
      <c r="F2" s="360"/>
      <c r="G2" s="358" t="s">
        <v>12</v>
      </c>
      <c r="H2" s="359"/>
      <c r="I2" s="359"/>
      <c r="J2" s="359"/>
      <c r="K2" s="360"/>
      <c r="L2" s="358" t="s">
        <v>10</v>
      </c>
      <c r="M2" s="359"/>
      <c r="N2" s="359"/>
      <c r="O2" s="359"/>
      <c r="P2" s="360"/>
    </row>
    <row r="3" spans="1:21" ht="17.850000000000001" customHeight="1" thickBot="1" x14ac:dyDescent="0.25">
      <c r="A3" s="45"/>
      <c r="B3" s="106">
        <v>43862</v>
      </c>
      <c r="C3" s="107">
        <v>43891</v>
      </c>
      <c r="D3" s="107">
        <v>43922</v>
      </c>
      <c r="E3" s="107">
        <v>43971</v>
      </c>
      <c r="F3" s="108" t="s">
        <v>142</v>
      </c>
      <c r="G3" s="106">
        <v>43862</v>
      </c>
      <c r="H3" s="107">
        <v>43891</v>
      </c>
      <c r="I3" s="107">
        <v>43922</v>
      </c>
      <c r="J3" s="107">
        <v>43971</v>
      </c>
      <c r="K3" s="108" t="s">
        <v>142</v>
      </c>
      <c r="L3" s="106">
        <v>43862</v>
      </c>
      <c r="M3" s="107">
        <v>43891</v>
      </c>
      <c r="N3" s="107">
        <v>43922</v>
      </c>
      <c r="O3" s="107">
        <v>43971</v>
      </c>
      <c r="P3" s="108" t="s">
        <v>142</v>
      </c>
    </row>
    <row r="4" spans="1:21" s="2" customFormat="1" ht="15.75" customHeight="1" thickBot="1" x14ac:dyDescent="0.3">
      <c r="A4" s="38" t="s">
        <v>53</v>
      </c>
      <c r="B4" s="137">
        <v>158017.40400000001</v>
      </c>
      <c r="C4" s="130">
        <v>155167.19200000001</v>
      </c>
      <c r="D4" s="131">
        <v>133325.80799999999</v>
      </c>
      <c r="E4" s="132">
        <v>137461.04699999999</v>
      </c>
      <c r="F4" s="147">
        <v>157152.136</v>
      </c>
      <c r="G4" s="148">
        <v>6217.6570000000002</v>
      </c>
      <c r="H4" s="131">
        <v>7369.8950000000004</v>
      </c>
      <c r="I4" s="131">
        <v>22504.084999999999</v>
      </c>
      <c r="J4" s="132">
        <v>20513.638999999999</v>
      </c>
      <c r="K4" s="139">
        <v>5502.5540000000001</v>
      </c>
      <c r="L4" s="115">
        <f>G4/(G4+B4)</f>
        <v>3.7858280455718277E-2</v>
      </c>
      <c r="M4" s="115">
        <f t="shared" ref="M4:P4" si="0">H4/(H4+C4)</f>
        <v>4.5342851505638222E-2</v>
      </c>
      <c r="N4" s="115">
        <f t="shared" si="0"/>
        <v>0.14441442887982989</v>
      </c>
      <c r="O4" s="229">
        <f>J4/(J4+E4)</f>
        <v>0.12985396280515474</v>
      </c>
      <c r="P4" s="116">
        <f t="shared" si="0"/>
        <v>3.3829667008064751E-2</v>
      </c>
    </row>
    <row r="5" spans="1:21" s="2" customFormat="1" ht="15.75" customHeight="1" x14ac:dyDescent="0.25">
      <c r="A5" s="67" t="s">
        <v>139</v>
      </c>
      <c r="B5" s="140">
        <v>18150.853999999999</v>
      </c>
      <c r="C5" s="138">
        <v>17717.346000000001</v>
      </c>
      <c r="D5" s="138">
        <v>15201.811</v>
      </c>
      <c r="E5" s="224">
        <v>15382.319</v>
      </c>
      <c r="F5" s="141">
        <v>17992.352999999999</v>
      </c>
      <c r="G5" s="138">
        <v>1206.0260000000001</v>
      </c>
      <c r="H5" s="138">
        <v>1341.7940000000001</v>
      </c>
      <c r="I5" s="138">
        <v>2933.8490000000002</v>
      </c>
      <c r="J5" s="224">
        <v>3055.6979999999999</v>
      </c>
      <c r="K5" s="149">
        <v>1137.885</v>
      </c>
      <c r="L5" s="117">
        <f t="shared" ref="L5:L42" si="1">G5/(G5+B5)</f>
        <v>6.2304772256685993E-2</v>
      </c>
      <c r="M5" s="117">
        <f t="shared" ref="M5:M42" si="2">H5/(H5+C5)</f>
        <v>7.0401602590673032E-2</v>
      </c>
      <c r="N5" s="117">
        <f t="shared" ref="N5:N42" si="3">I5/(I5+D5)</f>
        <v>0.16177238655775419</v>
      </c>
      <c r="O5" s="230">
        <f t="shared" ref="O5:O41" si="4">J5/(J5+E5)</f>
        <v>0.16572812575235177</v>
      </c>
      <c r="P5" s="118">
        <f t="shared" ref="P5:P42" si="5">K5/(K5+F5)</f>
        <v>5.9480964115553613E-2</v>
      </c>
    </row>
    <row r="6" spans="1:21" s="2" customFormat="1" ht="15.75" customHeight="1" x14ac:dyDescent="0.25">
      <c r="A6" s="67" t="s">
        <v>140</v>
      </c>
      <c r="B6" s="140">
        <v>97535.438999999998</v>
      </c>
      <c r="C6" s="138">
        <v>96269.263999999996</v>
      </c>
      <c r="D6" s="138">
        <v>83960.020999999993</v>
      </c>
      <c r="E6" s="224">
        <v>87125.324999999997</v>
      </c>
      <c r="F6" s="142">
        <v>97702.770999999993</v>
      </c>
      <c r="G6" s="138">
        <v>3031.5419999999999</v>
      </c>
      <c r="H6" s="138">
        <v>3474.674</v>
      </c>
      <c r="I6" s="138">
        <v>12310.316999999999</v>
      </c>
      <c r="J6" s="224">
        <v>10466.174999999999</v>
      </c>
      <c r="K6" s="149">
        <v>2829.4659999999999</v>
      </c>
      <c r="L6" s="117">
        <f t="shared" si="1"/>
        <v>3.0144506376302574E-2</v>
      </c>
      <c r="M6" s="117">
        <f t="shared" si="2"/>
        <v>3.483594160880233E-2</v>
      </c>
      <c r="N6" s="117">
        <f t="shared" si="3"/>
        <v>0.12787237747103372</v>
      </c>
      <c r="O6" s="230">
        <f t="shared" si="4"/>
        <v>0.10724473955211263</v>
      </c>
      <c r="P6" s="118">
        <f t="shared" si="5"/>
        <v>2.8144862627497286E-2</v>
      </c>
    </row>
    <row r="7" spans="1:21" s="2" customFormat="1" ht="15.75" customHeight="1" x14ac:dyDescent="0.25">
      <c r="A7" s="67" t="s">
        <v>141</v>
      </c>
      <c r="B7" s="140">
        <v>28311.217000000001</v>
      </c>
      <c r="C7" s="138">
        <v>27531.184000000001</v>
      </c>
      <c r="D7" s="138">
        <v>22625.491999999998</v>
      </c>
      <c r="E7" s="224">
        <v>23321.236000000001</v>
      </c>
      <c r="F7" s="142">
        <v>27608.477999999999</v>
      </c>
      <c r="G7" s="138">
        <v>1438.4390000000001</v>
      </c>
      <c r="H7" s="138">
        <v>1841.223</v>
      </c>
      <c r="I7" s="138">
        <v>5126.223</v>
      </c>
      <c r="J7" s="224">
        <v>4851.6440000000002</v>
      </c>
      <c r="K7" s="149">
        <v>1071.7280000000001</v>
      </c>
      <c r="L7" s="117">
        <f t="shared" si="1"/>
        <v>4.8351449845336028E-2</v>
      </c>
      <c r="M7" s="117">
        <f t="shared" si="2"/>
        <v>6.2685465307626989E-2</v>
      </c>
      <c r="N7" s="117">
        <f t="shared" si="3"/>
        <v>0.1847173408922656</v>
      </c>
      <c r="O7" s="230">
        <f t="shared" si="4"/>
        <v>0.17220972793693792</v>
      </c>
      <c r="P7" s="118">
        <f t="shared" si="5"/>
        <v>3.7368211371982478E-2</v>
      </c>
    </row>
    <row r="8" spans="1:21" s="2" customFormat="1" ht="15" customHeight="1" x14ac:dyDescent="0.25">
      <c r="A8" s="46" t="s">
        <v>59</v>
      </c>
      <c r="B8" s="134">
        <v>79535.085999999996</v>
      </c>
      <c r="C8" s="135">
        <v>77682.168000000005</v>
      </c>
      <c r="D8" s="136">
        <v>65005.370999999999</v>
      </c>
      <c r="E8" s="133">
        <v>67161.082999999999</v>
      </c>
      <c r="F8" s="143">
        <v>80983.489000000001</v>
      </c>
      <c r="G8" s="136">
        <v>3390.59</v>
      </c>
      <c r="H8" s="136">
        <v>3884.4740000000002</v>
      </c>
      <c r="I8" s="136">
        <v>12774.655000000001</v>
      </c>
      <c r="J8" s="133">
        <v>11312.078</v>
      </c>
      <c r="K8" s="149">
        <v>2567.9430000000002</v>
      </c>
      <c r="L8" s="117">
        <f t="shared" si="1"/>
        <v>4.0887095089824778E-2</v>
      </c>
      <c r="M8" s="117">
        <f t="shared" si="2"/>
        <v>4.7623316404272226E-2</v>
      </c>
      <c r="N8" s="117">
        <f t="shared" si="3"/>
        <v>0.16424081678759017</v>
      </c>
      <c r="O8" s="230">
        <f t="shared" si="4"/>
        <v>0.14415218981684708</v>
      </c>
      <c r="P8" s="118">
        <f t="shared" si="5"/>
        <v>3.0734877171225507E-2</v>
      </c>
    </row>
    <row r="9" spans="1:21" s="2" customFormat="1" ht="15" customHeight="1" x14ac:dyDescent="0.25">
      <c r="A9" s="67" t="s">
        <v>139</v>
      </c>
      <c r="B9" s="140">
        <v>10138.929</v>
      </c>
      <c r="C9" s="138">
        <v>9985.6010000000006</v>
      </c>
      <c r="D9" s="138">
        <v>8403.0499999999993</v>
      </c>
      <c r="E9" s="224">
        <v>8695.4670000000006</v>
      </c>
      <c r="F9" s="142">
        <v>10649.788</v>
      </c>
      <c r="G9" s="138">
        <v>696.99</v>
      </c>
      <c r="H9" s="138">
        <v>818.21</v>
      </c>
      <c r="I9" s="138">
        <v>1829.01</v>
      </c>
      <c r="J9" s="224">
        <v>1887.538</v>
      </c>
      <c r="K9" s="149">
        <v>590.79899999999998</v>
      </c>
      <c r="L9" s="117">
        <f t="shared" si="1"/>
        <v>6.4322186240041115E-2</v>
      </c>
      <c r="M9" s="117">
        <f t="shared" si="2"/>
        <v>7.5733461090720669E-2</v>
      </c>
      <c r="N9" s="117">
        <f t="shared" si="3"/>
        <v>0.1787528611051929</v>
      </c>
      <c r="O9" s="230">
        <f t="shared" si="4"/>
        <v>0.1783555804802133</v>
      </c>
      <c r="P9" s="118">
        <f t="shared" si="5"/>
        <v>5.255944373723543E-2</v>
      </c>
    </row>
    <row r="10" spans="1:21" s="2" customFormat="1" ht="15" customHeight="1" x14ac:dyDescent="0.25">
      <c r="A10" s="67" t="s">
        <v>140</v>
      </c>
      <c r="B10" s="140">
        <v>45981.769</v>
      </c>
      <c r="C10" s="138">
        <v>45184.656999999999</v>
      </c>
      <c r="D10" s="138">
        <v>38436.980000000003</v>
      </c>
      <c r="E10" s="224">
        <v>39920.231</v>
      </c>
      <c r="F10" s="142">
        <v>46857.237999999998</v>
      </c>
      <c r="G10" s="138">
        <v>1611.979</v>
      </c>
      <c r="H10" s="138">
        <v>1698.4970000000001</v>
      </c>
      <c r="I10" s="138">
        <v>6578.8779999999997</v>
      </c>
      <c r="J10" s="224">
        <v>5493.2370000000001</v>
      </c>
      <c r="K10" s="149">
        <v>1236.9010000000001</v>
      </c>
      <c r="L10" s="117">
        <f t="shared" si="1"/>
        <v>3.3869553622883408E-2</v>
      </c>
      <c r="M10" s="117">
        <f t="shared" si="2"/>
        <v>3.6228300681306551E-2</v>
      </c>
      <c r="N10" s="117">
        <f t="shared" si="3"/>
        <v>0.14614578711351009</v>
      </c>
      <c r="O10" s="230">
        <f t="shared" si="4"/>
        <v>0.12096052651165068</v>
      </c>
      <c r="P10" s="118">
        <f t="shared" si="5"/>
        <v>2.5718331291885693E-2</v>
      </c>
    </row>
    <row r="11" spans="1:21" s="2" customFormat="1" ht="15" customHeight="1" x14ac:dyDescent="0.25">
      <c r="A11" s="67" t="s">
        <v>141</v>
      </c>
      <c r="B11" s="140">
        <v>18412.339</v>
      </c>
      <c r="C11" s="138">
        <v>17707.600999999999</v>
      </c>
      <c r="D11" s="138">
        <v>14540.084999999999</v>
      </c>
      <c r="E11" s="224">
        <v>14993.96</v>
      </c>
      <c r="F11" s="142">
        <v>18339.888999999999</v>
      </c>
      <c r="G11" s="138">
        <v>904.4</v>
      </c>
      <c r="H11" s="138">
        <v>1071.559</v>
      </c>
      <c r="I11" s="138">
        <v>3315.4009999999998</v>
      </c>
      <c r="J11" s="224">
        <v>2877.5360000000001</v>
      </c>
      <c r="K11" s="149">
        <v>586.89599999999996</v>
      </c>
      <c r="L11" s="117">
        <f t="shared" si="1"/>
        <v>4.6819496810512368E-2</v>
      </c>
      <c r="M11" s="117">
        <f t="shared" si="2"/>
        <v>5.7061071954230116E-2</v>
      </c>
      <c r="N11" s="117">
        <f t="shared" si="3"/>
        <v>0.18567968410380992</v>
      </c>
      <c r="O11" s="230">
        <f t="shared" si="4"/>
        <v>0.16101259793807973</v>
      </c>
      <c r="P11" s="118">
        <f t="shared" si="5"/>
        <v>3.1008752939286833E-2</v>
      </c>
    </row>
    <row r="12" spans="1:21" s="2" customFormat="1" ht="15.75" customHeight="1" x14ac:dyDescent="0.25">
      <c r="A12" s="47" t="s">
        <v>60</v>
      </c>
      <c r="B12" s="134">
        <v>59400.771999999997</v>
      </c>
      <c r="C12" s="135">
        <v>59425.285000000003</v>
      </c>
      <c r="D12" s="136">
        <v>55208.394</v>
      </c>
      <c r="E12" s="133">
        <v>55948.243999999999</v>
      </c>
      <c r="F12" s="143">
        <v>56991.997000000003</v>
      </c>
      <c r="G12" s="136">
        <v>1172.2380000000001</v>
      </c>
      <c r="H12" s="136">
        <v>1478.6590000000001</v>
      </c>
      <c r="I12" s="136">
        <v>4912.2849999999999</v>
      </c>
      <c r="J12" s="133">
        <v>4331.741</v>
      </c>
      <c r="K12" s="149">
        <v>1143.086</v>
      </c>
      <c r="L12" s="117">
        <f t="shared" si="1"/>
        <v>1.9352480584999825E-2</v>
      </c>
      <c r="M12" s="117">
        <f t="shared" si="2"/>
        <v>2.4278542617863962E-2</v>
      </c>
      <c r="N12" s="117">
        <f t="shared" si="3"/>
        <v>8.1707077859183852E-2</v>
      </c>
      <c r="O12" s="230">
        <f t="shared" si="4"/>
        <v>7.1860352984493947E-2</v>
      </c>
      <c r="P12" s="118">
        <f t="shared" si="5"/>
        <v>1.9662584811309204E-2</v>
      </c>
    </row>
    <row r="13" spans="1:21" s="2" customFormat="1" ht="15.75" customHeight="1" x14ac:dyDescent="0.3">
      <c r="A13" s="67" t="s">
        <v>139</v>
      </c>
      <c r="B13" s="140">
        <v>5772.817</v>
      </c>
      <c r="C13" s="138">
        <v>5683.0879999999997</v>
      </c>
      <c r="D13" s="138">
        <v>5209.527</v>
      </c>
      <c r="E13" s="224">
        <v>5077.326</v>
      </c>
      <c r="F13" s="142">
        <v>5111.3230000000003</v>
      </c>
      <c r="G13" s="138">
        <v>130.227</v>
      </c>
      <c r="H13" s="138">
        <v>107.169</v>
      </c>
      <c r="I13" s="138">
        <v>477.97899999999998</v>
      </c>
      <c r="J13" s="224">
        <v>432.10300000000001</v>
      </c>
      <c r="K13" s="149">
        <v>150.27799999999999</v>
      </c>
      <c r="L13" s="117">
        <f t="shared" si="1"/>
        <v>2.206099090570899E-2</v>
      </c>
      <c r="M13" s="117">
        <f t="shared" si="2"/>
        <v>1.8508504890197449E-2</v>
      </c>
      <c r="N13" s="117">
        <f t="shared" si="3"/>
        <v>8.4040175078496607E-2</v>
      </c>
      <c r="O13" s="230">
        <f t="shared" si="4"/>
        <v>7.8429724750060312E-2</v>
      </c>
      <c r="P13" s="118">
        <f t="shared" si="5"/>
        <v>2.8561268708896775E-2</v>
      </c>
      <c r="U13" s="105"/>
    </row>
    <row r="14" spans="1:21" s="2" customFormat="1" ht="15.75" customHeight="1" x14ac:dyDescent="0.25">
      <c r="A14" s="67" t="s">
        <v>140</v>
      </c>
      <c r="B14" s="140">
        <v>40802.406999999999</v>
      </c>
      <c r="C14" s="138">
        <v>40751.271999999997</v>
      </c>
      <c r="D14" s="138">
        <v>37979.135000000002</v>
      </c>
      <c r="E14" s="224">
        <v>38713.025000000001</v>
      </c>
      <c r="F14" s="142">
        <v>39856.652999999998</v>
      </c>
      <c r="G14" s="138">
        <v>745.846</v>
      </c>
      <c r="H14" s="138">
        <v>962.49199999999996</v>
      </c>
      <c r="I14" s="138">
        <v>3217.6190000000001</v>
      </c>
      <c r="J14" s="224">
        <v>2704.6979999999999</v>
      </c>
      <c r="K14" s="149">
        <v>698.33500000000004</v>
      </c>
      <c r="L14" s="117">
        <f t="shared" si="1"/>
        <v>1.7951320359967965E-2</v>
      </c>
      <c r="M14" s="117">
        <f t="shared" si="2"/>
        <v>2.3073726935790309E-2</v>
      </c>
      <c r="N14" s="117">
        <f t="shared" si="3"/>
        <v>7.8103702053807442E-2</v>
      </c>
      <c r="O14" s="230">
        <f t="shared" si="4"/>
        <v>6.5302913924070616E-2</v>
      </c>
      <c r="P14" s="118">
        <f t="shared" si="5"/>
        <v>1.7219460156171172E-2</v>
      </c>
    </row>
    <row r="15" spans="1:21" s="2" customFormat="1" ht="15.75" customHeight="1" thickBot="1" x14ac:dyDescent="0.3">
      <c r="A15" s="67" t="s">
        <v>141</v>
      </c>
      <c r="B15" s="144">
        <v>5489.1890000000003</v>
      </c>
      <c r="C15" s="145">
        <v>5655.7240000000002</v>
      </c>
      <c r="D15" s="145">
        <v>5102.3149999999996</v>
      </c>
      <c r="E15" s="225">
        <v>5161.3370000000004</v>
      </c>
      <c r="F15" s="146">
        <v>5021.241</v>
      </c>
      <c r="G15" s="145">
        <v>114.78</v>
      </c>
      <c r="H15" s="145">
        <v>173.12899999999999</v>
      </c>
      <c r="I15" s="145">
        <v>605.71</v>
      </c>
      <c r="J15" s="225">
        <v>641.86500000000001</v>
      </c>
      <c r="K15" s="150">
        <v>126.36</v>
      </c>
      <c r="L15" s="119">
        <f t="shared" si="1"/>
        <v>2.0481912016287029E-2</v>
      </c>
      <c r="M15" s="119">
        <f t="shared" si="2"/>
        <v>2.9702070029901249E-2</v>
      </c>
      <c r="N15" s="119">
        <f t="shared" si="3"/>
        <v>0.10611551280872107</v>
      </c>
      <c r="O15" s="231">
        <f t="shared" si="4"/>
        <v>0.11060531754710588</v>
      </c>
      <c r="P15" s="120">
        <f t="shared" si="5"/>
        <v>2.4547357108680338E-2</v>
      </c>
    </row>
    <row r="16" spans="1:21" s="2" customFormat="1" ht="15.75" customHeight="1" thickBot="1" x14ac:dyDescent="0.3">
      <c r="A16" s="48" t="s">
        <v>55</v>
      </c>
      <c r="B16" s="137">
        <v>130360.17600000001</v>
      </c>
      <c r="C16" s="130">
        <v>128724.821</v>
      </c>
      <c r="D16" s="131">
        <v>111388.863</v>
      </c>
      <c r="E16" s="132">
        <v>115057.04</v>
      </c>
      <c r="F16" s="147">
        <v>129498.133</v>
      </c>
      <c r="G16" s="148">
        <v>5191.1819999999998</v>
      </c>
      <c r="H16" s="131">
        <v>6030.9690000000001</v>
      </c>
      <c r="I16" s="131">
        <v>18191.462</v>
      </c>
      <c r="J16" s="132">
        <v>16322.837</v>
      </c>
      <c r="K16" s="139">
        <v>4711.2529999999997</v>
      </c>
      <c r="L16" s="115">
        <f t="shared" si="1"/>
        <v>3.8296790800133478E-2</v>
      </c>
      <c r="M16" s="115">
        <f t="shared" si="2"/>
        <v>4.4754804227707022E-2</v>
      </c>
      <c r="N16" s="115">
        <f t="shared" si="3"/>
        <v>0.14038753182630156</v>
      </c>
      <c r="O16" s="229">
        <f t="shared" si="4"/>
        <v>0.12424153053515191</v>
      </c>
      <c r="P16" s="116">
        <f t="shared" si="5"/>
        <v>3.5103751983486461E-2</v>
      </c>
    </row>
    <row r="17" spans="1:16" s="2" customFormat="1" ht="15.75" customHeight="1" x14ac:dyDescent="0.25">
      <c r="A17" s="67" t="s">
        <v>139</v>
      </c>
      <c r="B17" s="140">
        <v>15320.272999999999</v>
      </c>
      <c r="C17" s="138">
        <v>15015.273999999999</v>
      </c>
      <c r="D17" s="138">
        <v>12699.664000000001</v>
      </c>
      <c r="E17" s="224">
        <v>13124.397999999999</v>
      </c>
      <c r="F17" s="141">
        <v>15270.433000000001</v>
      </c>
      <c r="G17" s="138">
        <v>1088.03</v>
      </c>
      <c r="H17" s="138">
        <v>1234.3119999999999</v>
      </c>
      <c r="I17" s="138">
        <v>2519.9870000000001</v>
      </c>
      <c r="J17" s="224">
        <v>2591.09</v>
      </c>
      <c r="K17" s="149">
        <v>1008.473</v>
      </c>
      <c r="L17" s="117">
        <f t="shared" si="1"/>
        <v>6.6309721364848029E-2</v>
      </c>
      <c r="M17" s="117">
        <f t="shared" si="2"/>
        <v>7.5959596755265021E-2</v>
      </c>
      <c r="N17" s="117">
        <f t="shared" si="3"/>
        <v>0.16557455883843852</v>
      </c>
      <c r="O17" s="230">
        <f t="shared" si="4"/>
        <v>0.16487493102345915</v>
      </c>
      <c r="P17" s="118">
        <f t="shared" si="5"/>
        <v>6.1949678928055724E-2</v>
      </c>
    </row>
    <row r="18" spans="1:16" s="2" customFormat="1" ht="15.75" customHeight="1" x14ac:dyDescent="0.25">
      <c r="A18" s="67" t="s">
        <v>140</v>
      </c>
      <c r="B18" s="140">
        <v>92977.266000000003</v>
      </c>
      <c r="C18" s="138">
        <v>91936.459000000003</v>
      </c>
      <c r="D18" s="138">
        <v>80503.709000000003</v>
      </c>
      <c r="E18" s="224">
        <v>83396.987999999998</v>
      </c>
      <c r="F18" s="142">
        <v>93197.532000000007</v>
      </c>
      <c r="G18" s="138">
        <v>2909.0740000000001</v>
      </c>
      <c r="H18" s="138">
        <v>3284.4830000000002</v>
      </c>
      <c r="I18" s="138">
        <v>11685.378000000001</v>
      </c>
      <c r="J18" s="224">
        <v>9864.2049999999999</v>
      </c>
      <c r="K18" s="149">
        <v>2739.9470000000001</v>
      </c>
      <c r="L18" s="117">
        <f t="shared" si="1"/>
        <v>3.0338774010980084E-2</v>
      </c>
      <c r="M18" s="117">
        <f t="shared" si="2"/>
        <v>3.4493284050897119E-2</v>
      </c>
      <c r="N18" s="117">
        <f t="shared" si="3"/>
        <v>0.12675446064456633</v>
      </c>
      <c r="O18" s="230">
        <f t="shared" si="4"/>
        <v>0.10576966348693395</v>
      </c>
      <c r="P18" s="118">
        <f t="shared" si="5"/>
        <v>2.8559714394829992E-2</v>
      </c>
    </row>
    <row r="19" spans="1:16" s="2" customFormat="1" ht="15.75" customHeight="1" x14ac:dyDescent="0.25">
      <c r="A19" s="67" t="s">
        <v>141</v>
      </c>
      <c r="B19" s="140">
        <v>15288.669</v>
      </c>
      <c r="C19" s="138">
        <v>15306.234</v>
      </c>
      <c r="D19" s="138">
        <v>12555.271000000001</v>
      </c>
      <c r="E19" s="224">
        <v>12789.343000000001</v>
      </c>
      <c r="F19" s="142">
        <v>14374.169</v>
      </c>
      <c r="G19" s="138">
        <v>843.71299999999997</v>
      </c>
      <c r="H19" s="138">
        <v>1088.857</v>
      </c>
      <c r="I19" s="138">
        <v>2827.2550000000001</v>
      </c>
      <c r="J19" s="224">
        <v>2746.3310000000001</v>
      </c>
      <c r="K19" s="149">
        <v>675.50599999999997</v>
      </c>
      <c r="L19" s="117">
        <f t="shared" si="1"/>
        <v>5.2299344262986082E-2</v>
      </c>
      <c r="M19" s="117">
        <f t="shared" si="2"/>
        <v>6.6413599046202296E-2</v>
      </c>
      <c r="N19" s="117">
        <f t="shared" si="3"/>
        <v>0.18379653640760951</v>
      </c>
      <c r="O19" s="230">
        <f t="shared" si="4"/>
        <v>0.17677578713353537</v>
      </c>
      <c r="P19" s="118">
        <f t="shared" si="5"/>
        <v>4.4885088880656891E-2</v>
      </c>
    </row>
    <row r="20" spans="1:16" s="2" customFormat="1" ht="15" x14ac:dyDescent="0.25">
      <c r="A20" s="46" t="s">
        <v>59</v>
      </c>
      <c r="B20" s="134">
        <v>64111.09</v>
      </c>
      <c r="C20" s="135">
        <v>63213.925000000003</v>
      </c>
      <c r="D20" s="136">
        <v>53175.671000000002</v>
      </c>
      <c r="E20" s="133">
        <v>55137.904999999999</v>
      </c>
      <c r="F20" s="143">
        <v>64431.44</v>
      </c>
      <c r="G20" s="136">
        <v>2770.5010000000002</v>
      </c>
      <c r="H20" s="136">
        <v>3021.3339999999998</v>
      </c>
      <c r="I20" s="136">
        <v>9898.9349999999995</v>
      </c>
      <c r="J20" s="133">
        <v>8610.4699999999993</v>
      </c>
      <c r="K20" s="149">
        <v>2129.9029999999998</v>
      </c>
      <c r="L20" s="117">
        <f t="shared" si="1"/>
        <v>4.1423969713878371E-2</v>
      </c>
      <c r="M20" s="117">
        <f t="shared" si="2"/>
        <v>4.5615191147663506E-2</v>
      </c>
      <c r="N20" s="117">
        <f t="shared" si="3"/>
        <v>0.15694010042646955</v>
      </c>
      <c r="O20" s="230">
        <f t="shared" si="4"/>
        <v>0.13506963903001448</v>
      </c>
      <c r="P20" s="118">
        <f t="shared" si="5"/>
        <v>3.199909893645024E-2</v>
      </c>
    </row>
    <row r="21" spans="1:16" s="2" customFormat="1" ht="15" x14ac:dyDescent="0.25">
      <c r="A21" s="67" t="s">
        <v>139</v>
      </c>
      <c r="B21" s="140">
        <v>8699.3799999999992</v>
      </c>
      <c r="C21" s="138">
        <v>8611.9240000000009</v>
      </c>
      <c r="D21" s="138">
        <v>7101.6440000000002</v>
      </c>
      <c r="E21" s="224">
        <v>7444.1869999999999</v>
      </c>
      <c r="F21" s="142">
        <v>9085.4689999999991</v>
      </c>
      <c r="G21" s="138">
        <v>623.70500000000004</v>
      </c>
      <c r="H21" s="138">
        <v>742.57600000000002</v>
      </c>
      <c r="I21" s="138">
        <v>1582.749</v>
      </c>
      <c r="J21" s="224">
        <v>1603.9169999999999</v>
      </c>
      <c r="K21" s="149">
        <v>519.70600000000002</v>
      </c>
      <c r="L21" s="117">
        <f t="shared" si="1"/>
        <v>6.6898993198066956E-2</v>
      </c>
      <c r="M21" s="117">
        <f t="shared" si="2"/>
        <v>7.9381687957667438E-2</v>
      </c>
      <c r="N21" s="117">
        <f t="shared" si="3"/>
        <v>0.18225211595099394</v>
      </c>
      <c r="O21" s="230">
        <f t="shared" si="4"/>
        <v>0.17726553540940732</v>
      </c>
      <c r="P21" s="118">
        <f t="shared" si="5"/>
        <v>5.4106874679534733E-2</v>
      </c>
    </row>
    <row r="22" spans="1:16" s="2" customFormat="1" ht="15" x14ac:dyDescent="0.25">
      <c r="A22" s="67" t="s">
        <v>140</v>
      </c>
      <c r="B22" s="140">
        <v>44149.735999999997</v>
      </c>
      <c r="C22" s="138">
        <v>43511.298999999999</v>
      </c>
      <c r="D22" s="138">
        <v>37157.957999999999</v>
      </c>
      <c r="E22" s="224">
        <v>38608.851000000002</v>
      </c>
      <c r="F22" s="142">
        <v>44945.455000000002</v>
      </c>
      <c r="G22" s="138">
        <v>1578.92</v>
      </c>
      <c r="H22" s="138">
        <v>1615.4870000000001</v>
      </c>
      <c r="I22" s="138">
        <v>6264.59</v>
      </c>
      <c r="J22" s="224">
        <v>5206.3050000000003</v>
      </c>
      <c r="K22" s="149">
        <v>1204.874</v>
      </c>
      <c r="L22" s="117">
        <f t="shared" si="1"/>
        <v>3.4528021116562016E-2</v>
      </c>
      <c r="M22" s="117">
        <f t="shared" si="2"/>
        <v>3.5798849047215552E-2</v>
      </c>
      <c r="N22" s="117">
        <f t="shared" si="3"/>
        <v>0.1442704375616097</v>
      </c>
      <c r="O22" s="230">
        <f t="shared" si="4"/>
        <v>0.11882429449754783</v>
      </c>
      <c r="P22" s="118">
        <f t="shared" si="5"/>
        <v>2.6107592862447414E-2</v>
      </c>
    </row>
    <row r="23" spans="1:16" s="2" customFormat="1" ht="15" x14ac:dyDescent="0.25">
      <c r="A23" s="67" t="s">
        <v>141</v>
      </c>
      <c r="B23" s="140">
        <v>8523.8150000000005</v>
      </c>
      <c r="C23" s="138">
        <v>8420.0630000000001</v>
      </c>
      <c r="D23" s="138">
        <v>6821.76</v>
      </c>
      <c r="E23" s="224">
        <v>6998.4030000000002</v>
      </c>
      <c r="F23" s="142">
        <v>7851.0320000000002</v>
      </c>
      <c r="G23" s="138">
        <v>441.61099999999999</v>
      </c>
      <c r="H23" s="138">
        <v>477.54199999999997</v>
      </c>
      <c r="I23" s="138">
        <v>1521.4690000000001</v>
      </c>
      <c r="J23" s="224">
        <v>1301.373</v>
      </c>
      <c r="K23" s="149">
        <v>299.88</v>
      </c>
      <c r="L23" s="117">
        <f t="shared" si="1"/>
        <v>4.9257112824309737E-2</v>
      </c>
      <c r="M23" s="117">
        <f t="shared" si="2"/>
        <v>5.3670847379716224E-2</v>
      </c>
      <c r="N23" s="117">
        <f t="shared" si="3"/>
        <v>0.18235973146607867</v>
      </c>
      <c r="O23" s="230">
        <f t="shared" si="4"/>
        <v>0.15679615931803462</v>
      </c>
      <c r="P23" s="118">
        <f t="shared" si="5"/>
        <v>3.6790975046718695E-2</v>
      </c>
    </row>
    <row r="24" spans="1:16" ht="15.75" customHeight="1" x14ac:dyDescent="0.25">
      <c r="A24" s="47" t="s">
        <v>60</v>
      </c>
      <c r="B24" s="134">
        <v>48948.732000000004</v>
      </c>
      <c r="C24" s="135">
        <v>48984.307000000001</v>
      </c>
      <c r="D24" s="136">
        <v>46014.199000000001</v>
      </c>
      <c r="E24" s="133">
        <v>46540.648999999998</v>
      </c>
      <c r="F24" s="143">
        <v>47349.366999999998</v>
      </c>
      <c r="G24" s="136">
        <v>887.673</v>
      </c>
      <c r="H24" s="136">
        <v>1148.155</v>
      </c>
      <c r="I24" s="136">
        <v>3871.0120000000002</v>
      </c>
      <c r="J24" s="133">
        <v>3255.1669999999999</v>
      </c>
      <c r="K24" s="149">
        <v>903.68799999999999</v>
      </c>
      <c r="L24" s="117">
        <f t="shared" si="1"/>
        <v>1.7811738226302637E-2</v>
      </c>
      <c r="M24" s="117">
        <f t="shared" si="2"/>
        <v>2.2902425977004679E-2</v>
      </c>
      <c r="N24" s="117">
        <f t="shared" si="3"/>
        <v>7.759838882910608E-2</v>
      </c>
      <c r="O24" s="230">
        <f t="shared" si="4"/>
        <v>6.537029135138582E-2</v>
      </c>
      <c r="P24" s="118">
        <f t="shared" si="5"/>
        <v>1.872809918460085E-2</v>
      </c>
    </row>
    <row r="25" spans="1:16" ht="15.75" customHeight="1" x14ac:dyDescent="0.25">
      <c r="A25" s="67" t="s">
        <v>139</v>
      </c>
      <c r="B25" s="140">
        <v>4538.8890000000001</v>
      </c>
      <c r="C25" s="138">
        <v>4513.4440000000004</v>
      </c>
      <c r="D25" s="138">
        <v>4149.4880000000003</v>
      </c>
      <c r="E25" s="224">
        <v>4163.97</v>
      </c>
      <c r="F25" s="142">
        <v>4127.3</v>
      </c>
      <c r="G25" s="138">
        <v>101.77500000000001</v>
      </c>
      <c r="H25" s="138">
        <v>87.033000000000001</v>
      </c>
      <c r="I25" s="138">
        <v>358.09800000000001</v>
      </c>
      <c r="J25" s="224">
        <v>319.57799999999997</v>
      </c>
      <c r="K25" s="149">
        <v>110.057</v>
      </c>
      <c r="L25" s="117">
        <f t="shared" si="1"/>
        <v>2.1931128821220412E-2</v>
      </c>
      <c r="M25" s="117">
        <f t="shared" si="2"/>
        <v>1.8918255650446678E-2</v>
      </c>
      <c r="N25" s="117">
        <f t="shared" si="3"/>
        <v>7.9443409399177295E-2</v>
      </c>
      <c r="O25" s="230">
        <f t="shared" si="4"/>
        <v>7.127792542870065E-2</v>
      </c>
      <c r="P25" s="118">
        <f t="shared" si="5"/>
        <v>2.5973029886318288E-2</v>
      </c>
    </row>
    <row r="26" spans="1:16" ht="15.75" customHeight="1" x14ac:dyDescent="0.25">
      <c r="A26" s="67" t="s">
        <v>140</v>
      </c>
      <c r="B26" s="140">
        <v>38342.898000000001</v>
      </c>
      <c r="C26" s="138">
        <v>38330.510999999999</v>
      </c>
      <c r="D26" s="138">
        <v>35893.101000000002</v>
      </c>
      <c r="E26" s="224">
        <v>36435.252999999997</v>
      </c>
      <c r="F26" s="142">
        <v>37479.862000000001</v>
      </c>
      <c r="G26" s="138">
        <v>666.69600000000003</v>
      </c>
      <c r="H26" s="138">
        <v>867.13900000000001</v>
      </c>
      <c r="I26" s="138">
        <v>2965.6610000000001</v>
      </c>
      <c r="J26" s="224">
        <v>2447.587</v>
      </c>
      <c r="K26" s="149">
        <v>653.02599999999995</v>
      </c>
      <c r="L26" s="117">
        <f t="shared" si="1"/>
        <v>1.7090564951791089E-2</v>
      </c>
      <c r="M26" s="117">
        <f t="shared" si="2"/>
        <v>2.2122219061601906E-2</v>
      </c>
      <c r="N26" s="117">
        <f t="shared" si="3"/>
        <v>7.6318977943764646E-2</v>
      </c>
      <c r="O26" s="230">
        <f t="shared" si="4"/>
        <v>6.2947742500290615E-2</v>
      </c>
      <c r="P26" s="118">
        <f t="shared" si="5"/>
        <v>1.7125007683656164E-2</v>
      </c>
    </row>
    <row r="27" spans="1:16" ht="15.75" customHeight="1" thickBot="1" x14ac:dyDescent="0.3">
      <c r="A27" s="67" t="s">
        <v>141</v>
      </c>
      <c r="B27" s="144">
        <v>3308.2170000000001</v>
      </c>
      <c r="C27" s="145">
        <v>3505.3130000000001</v>
      </c>
      <c r="D27" s="145">
        <v>3241.8760000000002</v>
      </c>
      <c r="E27" s="225">
        <v>3180.7</v>
      </c>
      <c r="F27" s="146">
        <v>3018.511</v>
      </c>
      <c r="G27" s="145">
        <v>47.459000000000003</v>
      </c>
      <c r="H27" s="145">
        <v>119.292</v>
      </c>
      <c r="I27" s="145">
        <v>296.68700000000001</v>
      </c>
      <c r="J27" s="225">
        <v>289.38099999999997</v>
      </c>
      <c r="K27" s="150">
        <v>74.045000000000002</v>
      </c>
      <c r="L27" s="119">
        <f t="shared" si="1"/>
        <v>1.4142902950106031E-2</v>
      </c>
      <c r="M27" s="119">
        <f t="shared" si="2"/>
        <v>3.2911724174082418E-2</v>
      </c>
      <c r="N27" s="119">
        <f t="shared" si="3"/>
        <v>8.3843921953629205E-2</v>
      </c>
      <c r="O27" s="231">
        <f t="shared" si="4"/>
        <v>8.3393154223201135E-2</v>
      </c>
      <c r="P27" s="120">
        <f t="shared" si="5"/>
        <v>2.3942977912121882E-2</v>
      </c>
    </row>
    <row r="28" spans="1:16" ht="15.75" thickBot="1" x14ac:dyDescent="0.3">
      <c r="A28" s="48" t="s">
        <v>61</v>
      </c>
      <c r="B28" s="137">
        <v>27657.227999999999</v>
      </c>
      <c r="C28" s="130">
        <v>26442.370999999999</v>
      </c>
      <c r="D28" s="131">
        <v>21936.945</v>
      </c>
      <c r="E28" s="132">
        <v>22404.007000000001</v>
      </c>
      <c r="F28" s="147">
        <v>27654.003000000001</v>
      </c>
      <c r="G28" s="148">
        <v>1026.4749999999999</v>
      </c>
      <c r="H28" s="131">
        <v>1338.9259999999999</v>
      </c>
      <c r="I28" s="131">
        <v>4312.6229999999996</v>
      </c>
      <c r="J28" s="132">
        <v>4190.8019999999997</v>
      </c>
      <c r="K28" s="139">
        <v>791.30100000000004</v>
      </c>
      <c r="L28" s="115">
        <f t="shared" si="1"/>
        <v>3.5786000154861455E-2</v>
      </c>
      <c r="M28" s="115">
        <f t="shared" si="2"/>
        <v>4.8195230049914516E-2</v>
      </c>
      <c r="N28" s="115">
        <f t="shared" si="3"/>
        <v>0.16429310379507958</v>
      </c>
      <c r="O28" s="229">
        <f t="shared" si="4"/>
        <v>0.15757969910594205</v>
      </c>
      <c r="P28" s="116">
        <f t="shared" si="5"/>
        <v>2.7818335145934809E-2</v>
      </c>
    </row>
    <row r="29" spans="1:16" ht="15" x14ac:dyDescent="0.25">
      <c r="A29" s="67" t="s">
        <v>141</v>
      </c>
      <c r="B29" s="140">
        <v>13022.548000000001</v>
      </c>
      <c r="C29" s="138">
        <v>12224.95</v>
      </c>
      <c r="D29" s="138">
        <v>10070.221</v>
      </c>
      <c r="E29" s="224">
        <v>10531.893</v>
      </c>
      <c r="F29" s="141">
        <v>13234.308999999999</v>
      </c>
      <c r="G29" s="138">
        <v>594.726</v>
      </c>
      <c r="H29" s="138">
        <v>752.36599999999999</v>
      </c>
      <c r="I29" s="138">
        <v>2298.9679999999998</v>
      </c>
      <c r="J29" s="224">
        <v>2105.3130000000001</v>
      </c>
      <c r="K29" s="149">
        <v>396.22199999999998</v>
      </c>
      <c r="L29" s="117">
        <f t="shared" si="1"/>
        <v>4.3674380055802646E-2</v>
      </c>
      <c r="M29" s="117">
        <f t="shared" si="2"/>
        <v>5.7975470428553944E-2</v>
      </c>
      <c r="N29" s="117">
        <f t="shared" si="3"/>
        <v>0.18586246842860921</v>
      </c>
      <c r="O29" s="230">
        <f t="shared" si="4"/>
        <v>0.16659639796961448</v>
      </c>
      <c r="P29" s="118">
        <f t="shared" si="5"/>
        <v>2.9068713463914209E-2</v>
      </c>
    </row>
    <row r="30" spans="1:16" ht="15" customHeight="1" x14ac:dyDescent="0.25">
      <c r="A30" s="69" t="s">
        <v>59</v>
      </c>
      <c r="B30" s="140">
        <v>15423.995999999999</v>
      </c>
      <c r="C30" s="138">
        <v>14468.243</v>
      </c>
      <c r="D30" s="138">
        <v>11829.7</v>
      </c>
      <c r="E30" s="224">
        <v>12023.178</v>
      </c>
      <c r="F30" s="142">
        <v>16552.048999999999</v>
      </c>
      <c r="G30" s="138">
        <v>620.08900000000006</v>
      </c>
      <c r="H30" s="138">
        <v>863.14</v>
      </c>
      <c r="I30" s="138">
        <v>2875.72</v>
      </c>
      <c r="J30" s="224">
        <v>2701.6080000000002</v>
      </c>
      <c r="K30" s="149">
        <v>438.04</v>
      </c>
      <c r="L30" s="117">
        <f t="shared" si="1"/>
        <v>3.8649072228176311E-2</v>
      </c>
      <c r="M30" s="117">
        <f t="shared" si="2"/>
        <v>5.6298900105750407E-2</v>
      </c>
      <c r="N30" s="117">
        <f t="shared" si="3"/>
        <v>0.19555510825260344</v>
      </c>
      <c r="O30" s="230">
        <f t="shared" si="4"/>
        <v>0.18347349835848209</v>
      </c>
      <c r="P30" s="118">
        <f t="shared" si="5"/>
        <v>2.5782089781872245E-2</v>
      </c>
    </row>
    <row r="31" spans="1:16" ht="15" customHeight="1" x14ac:dyDescent="0.25">
      <c r="A31" s="67" t="s">
        <v>141</v>
      </c>
      <c r="B31" s="140">
        <v>9888.5239999999994</v>
      </c>
      <c r="C31" s="138">
        <v>9287.5380000000005</v>
      </c>
      <c r="D31" s="138">
        <v>7718.3249999999998</v>
      </c>
      <c r="E31" s="224">
        <v>7995.5569999999998</v>
      </c>
      <c r="F31" s="142">
        <v>10488.857</v>
      </c>
      <c r="G31" s="138">
        <v>462.78899999999999</v>
      </c>
      <c r="H31" s="138">
        <v>594.01700000000005</v>
      </c>
      <c r="I31" s="138">
        <v>1793.932</v>
      </c>
      <c r="J31" s="224">
        <v>1576.163</v>
      </c>
      <c r="K31" s="149">
        <v>287.01600000000002</v>
      </c>
      <c r="L31" s="117">
        <f t="shared" si="1"/>
        <v>4.4708241360298925E-2</v>
      </c>
      <c r="M31" s="117">
        <f t="shared" si="2"/>
        <v>6.0113716920059651E-2</v>
      </c>
      <c r="N31" s="117">
        <f t="shared" si="3"/>
        <v>0.18859162446935571</v>
      </c>
      <c r="O31" s="230">
        <f t="shared" si="4"/>
        <v>0.16466873247441421</v>
      </c>
      <c r="P31" s="118">
        <f t="shared" si="5"/>
        <v>2.6635057781397388E-2</v>
      </c>
    </row>
    <row r="32" spans="1:16" ht="15" x14ac:dyDescent="0.25">
      <c r="A32" s="68" t="s">
        <v>60</v>
      </c>
      <c r="B32" s="134">
        <v>10452.040000000001</v>
      </c>
      <c r="C32" s="135">
        <v>10440.977999999999</v>
      </c>
      <c r="D32" s="136">
        <v>9194.1949999999997</v>
      </c>
      <c r="E32" s="133">
        <v>9407.5949999999993</v>
      </c>
      <c r="F32" s="143">
        <v>9642.6299999999992</v>
      </c>
      <c r="G32" s="136">
        <v>284.565</v>
      </c>
      <c r="H32" s="136">
        <v>330.50400000000002</v>
      </c>
      <c r="I32" s="136">
        <v>1041.2729999999999</v>
      </c>
      <c r="J32" s="133">
        <v>1076.5740000000001</v>
      </c>
      <c r="K32" s="149">
        <v>239.398</v>
      </c>
      <c r="L32" s="117">
        <f t="shared" si="1"/>
        <v>2.6504188242000144E-2</v>
      </c>
      <c r="M32" s="117">
        <f t="shared" si="2"/>
        <v>3.0683243030067732E-2</v>
      </c>
      <c r="N32" s="117">
        <f t="shared" si="3"/>
        <v>0.10173184069355695</v>
      </c>
      <c r="O32" s="230">
        <f t="shared" si="4"/>
        <v>0.10268567780622385</v>
      </c>
      <c r="P32" s="118">
        <f t="shared" si="5"/>
        <v>2.4225594179656244E-2</v>
      </c>
    </row>
    <row r="33" spans="1:16" ht="15.75" thickBot="1" x14ac:dyDescent="0.3">
      <c r="A33" s="67" t="s">
        <v>141</v>
      </c>
      <c r="B33" s="140">
        <v>2180.9720000000002</v>
      </c>
      <c r="C33" s="138">
        <v>2150.4110000000001</v>
      </c>
      <c r="D33" s="138">
        <v>1860.4390000000001</v>
      </c>
      <c r="E33" s="224">
        <v>1980.6369999999999</v>
      </c>
      <c r="F33" s="142">
        <v>2002.73</v>
      </c>
      <c r="G33" s="138">
        <v>67.320999999999998</v>
      </c>
      <c r="H33" s="138">
        <v>53.837000000000003</v>
      </c>
      <c r="I33" s="138">
        <v>309.02300000000002</v>
      </c>
      <c r="J33" s="224">
        <v>352.48399999999998</v>
      </c>
      <c r="K33" s="149">
        <v>52.314999999999998</v>
      </c>
      <c r="L33" s="117">
        <f t="shared" si="1"/>
        <v>2.9943161322834699E-2</v>
      </c>
      <c r="M33" s="117">
        <f t="shared" si="2"/>
        <v>2.4424202721290891E-2</v>
      </c>
      <c r="N33" s="117">
        <f t="shared" si="3"/>
        <v>0.14244222761219141</v>
      </c>
      <c r="O33" s="230">
        <f t="shared" si="4"/>
        <v>0.15107831955565099</v>
      </c>
      <c r="P33" s="118">
        <f t="shared" si="5"/>
        <v>2.545686347500906E-2</v>
      </c>
    </row>
    <row r="34" spans="1:16" ht="15.75" customHeight="1" thickBot="1" x14ac:dyDescent="0.3">
      <c r="A34" s="48" t="s">
        <v>149</v>
      </c>
      <c r="B34" s="137">
        <v>987.22199999999998</v>
      </c>
      <c r="C34" s="130">
        <v>1028.5640000000001</v>
      </c>
      <c r="D34" s="131">
        <v>745.36426899999992</v>
      </c>
      <c r="E34" s="132">
        <v>732.17877039999996</v>
      </c>
      <c r="F34" s="147" t="s">
        <v>44</v>
      </c>
      <c r="G34" s="148">
        <v>79.948999999999998</v>
      </c>
      <c r="H34" s="131">
        <v>84.156000000000006</v>
      </c>
      <c r="I34" s="131">
        <v>164.97656080000004</v>
      </c>
      <c r="J34" s="132">
        <v>182.34842499999999</v>
      </c>
      <c r="K34" s="139" t="s">
        <v>44</v>
      </c>
      <c r="L34" s="115">
        <f t="shared" si="1"/>
        <v>7.4916765916615044E-2</v>
      </c>
      <c r="M34" s="115">
        <f t="shared" si="2"/>
        <v>7.5630886476382206E-2</v>
      </c>
      <c r="N34" s="115">
        <f t="shared" si="3"/>
        <v>0.18122504824511174</v>
      </c>
      <c r="O34" s="229">
        <f t="shared" si="4"/>
        <v>0.1993909267184161</v>
      </c>
      <c r="P34" s="139" t="s">
        <v>44</v>
      </c>
    </row>
    <row r="35" spans="1:16" ht="15" x14ac:dyDescent="0.25">
      <c r="A35" s="46" t="s">
        <v>59</v>
      </c>
      <c r="B35" s="140">
        <v>307.88499999999999</v>
      </c>
      <c r="C35" s="138">
        <v>360.75200000000001</v>
      </c>
      <c r="D35" s="138">
        <v>214.58199999999999</v>
      </c>
      <c r="E35" s="224">
        <v>185.321</v>
      </c>
      <c r="F35" s="141" t="s">
        <v>44</v>
      </c>
      <c r="G35" s="138">
        <v>18.010999999999999</v>
      </c>
      <c r="H35" s="138">
        <v>15.016</v>
      </c>
      <c r="I35" s="138">
        <v>63.694000000000003</v>
      </c>
      <c r="J35" s="224">
        <v>62.591999999999999</v>
      </c>
      <c r="K35" s="149" t="s">
        <v>44</v>
      </c>
      <c r="L35" s="117">
        <f t="shared" si="1"/>
        <v>5.5266097159830121E-2</v>
      </c>
      <c r="M35" s="117">
        <f t="shared" si="2"/>
        <v>3.9960826893189409E-2</v>
      </c>
      <c r="N35" s="117">
        <f t="shared" si="3"/>
        <v>0.22888786672224698</v>
      </c>
      <c r="O35" s="230">
        <f t="shared" si="4"/>
        <v>0.25247566686700573</v>
      </c>
      <c r="P35" s="149" t="s">
        <v>44</v>
      </c>
    </row>
    <row r="36" spans="1:16" ht="15.75" customHeight="1" thickBot="1" x14ac:dyDescent="0.3">
      <c r="A36" s="47" t="s">
        <v>60</v>
      </c>
      <c r="B36" s="140">
        <v>459.541</v>
      </c>
      <c r="C36" s="138">
        <v>496.77699999999999</v>
      </c>
      <c r="D36" s="138">
        <v>424.26900000000001</v>
      </c>
      <c r="E36" s="224">
        <v>414.697</v>
      </c>
      <c r="F36" s="142" t="s">
        <v>44</v>
      </c>
      <c r="G36" s="138">
        <v>42.298999999999999</v>
      </c>
      <c r="H36" s="138">
        <v>38.655999999999999</v>
      </c>
      <c r="I36" s="138">
        <v>51.134</v>
      </c>
      <c r="J36" s="224">
        <v>81.260999999999996</v>
      </c>
      <c r="K36" s="149" t="s">
        <v>44</v>
      </c>
      <c r="L36" s="117">
        <f t="shared" si="1"/>
        <v>8.4287820819384671E-2</v>
      </c>
      <c r="M36" s="117">
        <f t="shared" si="2"/>
        <v>7.2195774261205409E-2</v>
      </c>
      <c r="N36" s="117">
        <f t="shared" si="3"/>
        <v>0.10755927076606583</v>
      </c>
      <c r="O36" s="230">
        <f t="shared" si="4"/>
        <v>0.1638465353921098</v>
      </c>
      <c r="P36" s="149" t="s">
        <v>44</v>
      </c>
    </row>
    <row r="37" spans="1:16" ht="15.75" thickBot="1" x14ac:dyDescent="0.3">
      <c r="A37" s="49" t="s">
        <v>124</v>
      </c>
      <c r="B37" s="137">
        <v>21464.324000000001</v>
      </c>
      <c r="C37" s="130">
        <v>20489.432000000001</v>
      </c>
      <c r="D37" s="131">
        <v>17132.911771556406</v>
      </c>
      <c r="E37" s="132">
        <f>E28-E40</f>
        <v>17356.224296115612</v>
      </c>
      <c r="F37" s="139">
        <f>F28-F40</f>
        <v>21463.75580158591</v>
      </c>
      <c r="G37" s="148">
        <v>735.00799999999992</v>
      </c>
      <c r="H37" s="131">
        <v>967.19999999999993</v>
      </c>
      <c r="I37" s="131">
        <v>3163.4510329644963</v>
      </c>
      <c r="J37" s="132">
        <f>J28-J40</f>
        <v>3203.6118587491096</v>
      </c>
      <c r="K37" s="139">
        <f>K28-K40</f>
        <v>618.68955163097633</v>
      </c>
      <c r="L37" s="115">
        <f t="shared" si="1"/>
        <v>3.3109464735245182E-2</v>
      </c>
      <c r="M37" s="115">
        <f t="shared" si="2"/>
        <v>4.5076972005671713E-2</v>
      </c>
      <c r="N37" s="115">
        <f t="shared" si="3"/>
        <v>0.15586295256112859</v>
      </c>
      <c r="O37" s="229">
        <f t="shared" si="4"/>
        <v>0.1558189391500133</v>
      </c>
      <c r="P37" s="116">
        <f t="shared" si="5"/>
        <v>2.8017257225583847E-2</v>
      </c>
    </row>
    <row r="38" spans="1:16" ht="15" x14ac:dyDescent="0.25">
      <c r="A38" s="46" t="s">
        <v>59</v>
      </c>
      <c r="B38" s="140">
        <v>11068.842999999999</v>
      </c>
      <c r="C38" s="138">
        <v>10299.075000000001</v>
      </c>
      <c r="D38" s="138">
        <v>8516.6710000000003</v>
      </c>
      <c r="E38" s="224">
        <f>E30-E41</f>
        <v>8492.5489999999991</v>
      </c>
      <c r="F38" s="141">
        <f>F30-F41</f>
        <v>12050.483</v>
      </c>
      <c r="G38" s="138">
        <v>413.58000000000004</v>
      </c>
      <c r="H38" s="138">
        <v>608.13199999999995</v>
      </c>
      <c r="I38" s="138">
        <v>2006.3589999999999</v>
      </c>
      <c r="J38" s="224">
        <f>J30-J41</f>
        <v>2000.5370000000003</v>
      </c>
      <c r="K38" s="141">
        <f>K30-K41</f>
        <v>337.66900000000004</v>
      </c>
      <c r="L38" s="117">
        <f t="shared" si="1"/>
        <v>3.6018530235299648E-2</v>
      </c>
      <c r="M38" s="117">
        <f t="shared" si="2"/>
        <v>5.5755061767875126E-2</v>
      </c>
      <c r="N38" s="117">
        <f t="shared" si="3"/>
        <v>0.19066362064918563</v>
      </c>
      <c r="O38" s="230">
        <f t="shared" si="4"/>
        <v>0.19065287371131814</v>
      </c>
      <c r="P38" s="118">
        <f t="shared" si="5"/>
        <v>2.7257414988127369E-2</v>
      </c>
    </row>
    <row r="39" spans="1:16" ht="15.75" thickBot="1" x14ac:dyDescent="0.3">
      <c r="A39" s="47" t="s">
        <v>60</v>
      </c>
      <c r="B39" s="140">
        <v>9242.6640000000007</v>
      </c>
      <c r="C39" s="138">
        <v>9235.09</v>
      </c>
      <c r="D39" s="138">
        <v>8117.3760000000002</v>
      </c>
      <c r="E39" s="225">
        <f>E32-E42</f>
        <v>8304.0389999999989</v>
      </c>
      <c r="F39" s="146">
        <f>F32-F42</f>
        <v>8505.9869999999992</v>
      </c>
      <c r="G39" s="138">
        <v>244.376</v>
      </c>
      <c r="H39" s="138">
        <v>295.10300000000001</v>
      </c>
      <c r="I39" s="138">
        <v>926.73599999999988</v>
      </c>
      <c r="J39" s="225">
        <f>J32-J42</f>
        <v>939.61300000000006</v>
      </c>
      <c r="K39" s="146">
        <f>K32-K42</f>
        <v>206.63299999999998</v>
      </c>
      <c r="L39" s="117">
        <f t="shared" si="1"/>
        <v>2.5758930077242215E-2</v>
      </c>
      <c r="M39" s="117">
        <f t="shared" si="2"/>
        <v>3.096506020392242E-2</v>
      </c>
      <c r="N39" s="117">
        <f t="shared" si="3"/>
        <v>0.10246843471199824</v>
      </c>
      <c r="O39" s="230">
        <f t="shared" si="4"/>
        <v>0.10164954284302354</v>
      </c>
      <c r="P39" s="118">
        <f t="shared" si="5"/>
        <v>2.3716516960455066E-2</v>
      </c>
    </row>
    <row r="40" spans="1:16" ht="18" thickBot="1" x14ac:dyDescent="0.3">
      <c r="A40" s="49" t="s">
        <v>152</v>
      </c>
      <c r="B40" s="137">
        <v>6192.9040000000005</v>
      </c>
      <c r="C40" s="130">
        <v>5952.9390000000003</v>
      </c>
      <c r="D40" s="131">
        <v>4804.0332284435917</v>
      </c>
      <c r="E40" s="132">
        <v>5047.7827038843898</v>
      </c>
      <c r="F40" s="139">
        <v>6190.2471984140921</v>
      </c>
      <c r="G40" s="137">
        <v>291.46699999999998</v>
      </c>
      <c r="H40" s="130">
        <v>371.726</v>
      </c>
      <c r="I40" s="131">
        <v>1149.1719670355035</v>
      </c>
      <c r="J40" s="132">
        <v>987.19014125089018</v>
      </c>
      <c r="K40" s="139">
        <v>172.61144836902369</v>
      </c>
      <c r="L40" s="115">
        <f t="shared" si="1"/>
        <v>4.4949155438515159E-2</v>
      </c>
      <c r="M40" s="115">
        <f t="shared" si="2"/>
        <v>5.8774022023300836E-2</v>
      </c>
      <c r="N40" s="115">
        <f t="shared" si="3"/>
        <v>0.19303416047345262</v>
      </c>
      <c r="O40" s="229">
        <f t="shared" si="4"/>
        <v>0.16357822422459653</v>
      </c>
      <c r="P40" s="116">
        <f t="shared" si="5"/>
        <v>2.7127971553523547E-2</v>
      </c>
    </row>
    <row r="41" spans="1:16" ht="15" x14ac:dyDescent="0.25">
      <c r="A41" s="46" t="s">
        <v>59</v>
      </c>
      <c r="B41" s="140">
        <v>4355.1530000000002</v>
      </c>
      <c r="C41" s="138">
        <v>4169.1679999999997</v>
      </c>
      <c r="D41" s="138">
        <v>3313.029</v>
      </c>
      <c r="E41" s="224">
        <v>3530.6289999999999</v>
      </c>
      <c r="F41" s="141">
        <v>4501.5659999999998</v>
      </c>
      <c r="G41" s="140">
        <v>206.50899999999999</v>
      </c>
      <c r="H41" s="138">
        <v>255.00800000000001</v>
      </c>
      <c r="I41" s="138">
        <v>869.36099999999999</v>
      </c>
      <c r="J41" s="224">
        <v>701.07100000000003</v>
      </c>
      <c r="K41" s="141">
        <v>100.371</v>
      </c>
      <c r="L41" s="117">
        <f t="shared" si="1"/>
        <v>4.5270561475181631E-2</v>
      </c>
      <c r="M41" s="117">
        <f t="shared" si="2"/>
        <v>5.7639659905030914E-2</v>
      </c>
      <c r="N41" s="117">
        <f t="shared" si="3"/>
        <v>0.20786225100959019</v>
      </c>
      <c r="O41" s="230">
        <f t="shared" si="4"/>
        <v>0.16567124323557911</v>
      </c>
      <c r="P41" s="118">
        <f t="shared" si="5"/>
        <v>2.181059845017435E-2</v>
      </c>
    </row>
    <row r="42" spans="1:16" ht="15.75" thickBot="1" x14ac:dyDescent="0.3">
      <c r="A42" s="50" t="s">
        <v>60</v>
      </c>
      <c r="B42" s="144">
        <v>1209.376</v>
      </c>
      <c r="C42" s="145">
        <v>1205.8879999999999</v>
      </c>
      <c r="D42" s="145">
        <v>1076.819</v>
      </c>
      <c r="E42" s="225">
        <v>1103.556</v>
      </c>
      <c r="F42" s="146">
        <v>1136.643</v>
      </c>
      <c r="G42" s="144">
        <v>40.189</v>
      </c>
      <c r="H42" s="145">
        <v>35.401000000000003</v>
      </c>
      <c r="I42" s="145">
        <v>114.53700000000001</v>
      </c>
      <c r="J42" s="225">
        <v>136.96100000000001</v>
      </c>
      <c r="K42" s="146">
        <v>32.765000000000001</v>
      </c>
      <c r="L42" s="119">
        <f t="shared" si="1"/>
        <v>3.2162392512594382E-2</v>
      </c>
      <c r="M42" s="119">
        <f t="shared" si="2"/>
        <v>2.8519547019267878E-2</v>
      </c>
      <c r="N42" s="119">
        <f t="shared" si="3"/>
        <v>9.6140028673209352E-2</v>
      </c>
      <c r="O42" s="231">
        <f>J42/(J42+E42)</f>
        <v>0.1104063870144464</v>
      </c>
      <c r="P42" s="120">
        <f t="shared" si="5"/>
        <v>2.8018450361208404E-2</v>
      </c>
    </row>
    <row r="43" spans="1:16" s="2" customFormat="1" ht="12.75" customHeight="1" x14ac:dyDescent="0.2">
      <c r="A43" s="351" t="s">
        <v>126</v>
      </c>
      <c r="B43" s="352"/>
      <c r="C43" s="352"/>
      <c r="D43" s="352"/>
      <c r="E43" s="352"/>
      <c r="F43" s="352"/>
      <c r="G43" s="352"/>
      <c r="H43" s="352"/>
      <c r="I43" s="352"/>
      <c r="J43" s="352"/>
      <c r="K43" s="352"/>
      <c r="L43" s="352"/>
      <c r="M43" s="352"/>
      <c r="N43" s="352"/>
      <c r="O43" s="352"/>
      <c r="P43" s="352"/>
    </row>
    <row r="44" spans="1:16" s="2" customFormat="1" ht="10.35" customHeight="1" x14ac:dyDescent="0.2">
      <c r="A44" s="34" t="s">
        <v>153</v>
      </c>
      <c r="B44" s="36"/>
      <c r="C44" s="36"/>
      <c r="D44" s="36"/>
      <c r="E44" s="66"/>
      <c r="F44" s="36"/>
      <c r="G44" s="36"/>
      <c r="H44" s="36"/>
      <c r="I44" s="36"/>
      <c r="J44" s="66"/>
      <c r="K44" s="36"/>
      <c r="L44" s="36"/>
      <c r="M44" s="36"/>
      <c r="N44" s="36"/>
      <c r="O44" s="66"/>
      <c r="P44" s="36"/>
    </row>
    <row r="45" spans="1:16" s="2" customFormat="1" ht="24" customHeight="1" x14ac:dyDescent="0.2">
      <c r="A45" s="353" t="s">
        <v>125</v>
      </c>
      <c r="B45" s="352"/>
      <c r="C45" s="352"/>
      <c r="D45" s="352"/>
      <c r="E45" s="352"/>
      <c r="F45" s="352"/>
      <c r="G45" s="352"/>
      <c r="H45" s="352"/>
      <c r="I45" s="352"/>
      <c r="J45" s="352"/>
      <c r="K45" s="352"/>
      <c r="L45" s="352"/>
      <c r="M45" s="352"/>
      <c r="N45" s="352"/>
      <c r="O45" s="352"/>
      <c r="P45" s="352"/>
    </row>
    <row r="46" spans="1:16" s="2" customFormat="1" x14ac:dyDescent="0.2">
      <c r="L46" s="6"/>
      <c r="M46" s="6"/>
      <c r="N46" s="6"/>
      <c r="O46" s="6"/>
      <c r="P46" s="6"/>
    </row>
    <row r="47" spans="1:16" s="2" customFormat="1" x14ac:dyDescent="0.2">
      <c r="E47" s="6"/>
      <c r="F47" s="6"/>
      <c r="G47" s="6"/>
      <c r="H47" s="6"/>
      <c r="I47" s="6"/>
    </row>
    <row r="48" spans="1:16" s="2" customFormat="1" x14ac:dyDescent="0.2">
      <c r="B48" s="6"/>
      <c r="C48" s="6"/>
      <c r="D48" s="6"/>
      <c r="E48" s="6"/>
      <c r="F48" s="6"/>
      <c r="G48" s="6"/>
      <c r="H48" s="6"/>
      <c r="I48" s="6"/>
      <c r="J48" s="6"/>
      <c r="K48" s="6"/>
      <c r="L48" s="6"/>
      <c r="M48" s="6"/>
      <c r="N48" s="6"/>
      <c r="O48" s="6"/>
      <c r="P48" s="6"/>
    </row>
    <row r="49" spans="2:16" s="2" customFormat="1" x14ac:dyDescent="0.2">
      <c r="B49" s="6"/>
      <c r="C49" s="6"/>
      <c r="D49" s="6"/>
      <c r="E49" s="6"/>
      <c r="F49" s="6"/>
      <c r="G49" s="6"/>
      <c r="H49" s="6"/>
      <c r="I49" s="6"/>
      <c r="J49" s="6"/>
      <c r="K49" s="6"/>
      <c r="L49" s="6"/>
      <c r="M49" s="6"/>
      <c r="N49" s="6"/>
      <c r="O49" s="6"/>
      <c r="P49" s="6"/>
    </row>
    <row r="50" spans="2:16" s="2" customFormat="1" x14ac:dyDescent="0.2">
      <c r="B50" s="6"/>
      <c r="C50" s="6"/>
      <c r="D50" s="6"/>
      <c r="E50" s="6"/>
      <c r="F50" s="6"/>
      <c r="G50" s="6"/>
      <c r="H50" s="6"/>
      <c r="I50" s="6"/>
      <c r="J50" s="6"/>
      <c r="K50" s="6"/>
      <c r="L50" s="6"/>
      <c r="M50" s="6"/>
      <c r="N50" s="6"/>
      <c r="O50" s="6"/>
      <c r="P50" s="6"/>
    </row>
    <row r="51" spans="2:16" s="2" customFormat="1" x14ac:dyDescent="0.2"/>
    <row r="52" spans="2:16" s="2" customFormat="1" x14ac:dyDescent="0.2"/>
    <row r="53" spans="2:16" s="2" customFormat="1" x14ac:dyDescent="0.2"/>
    <row r="54" spans="2:16" s="2" customFormat="1" x14ac:dyDescent="0.2"/>
    <row r="55" spans="2:16" s="2" customFormat="1" x14ac:dyDescent="0.2"/>
    <row r="56" spans="2:16" s="2" customFormat="1" x14ac:dyDescent="0.2"/>
    <row r="57" spans="2:16" s="2" customFormat="1" x14ac:dyDescent="0.2"/>
    <row r="58" spans="2:16" s="2" customFormat="1" x14ac:dyDescent="0.2"/>
    <row r="59" spans="2:16" s="2" customFormat="1" x14ac:dyDescent="0.2"/>
    <row r="60" spans="2:16" s="2" customFormat="1" x14ac:dyDescent="0.2"/>
    <row r="61" spans="2:16" s="2" customFormat="1" x14ac:dyDescent="0.2"/>
    <row r="62" spans="2:16" s="2" customFormat="1" x14ac:dyDescent="0.2"/>
    <row r="63" spans="2:16" s="2" customFormat="1" x14ac:dyDescent="0.2"/>
    <row r="64" spans="2:16"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sheetData>
  <mergeCells count="6">
    <mergeCell ref="A43:P43"/>
    <mergeCell ref="A45:P45"/>
    <mergeCell ref="A1:P1"/>
    <mergeCell ref="B2:F2"/>
    <mergeCell ref="G2:K2"/>
    <mergeCell ref="L2:P2"/>
  </mergeCells>
  <pageMargins left="0.2" right="0.7" top="0.7" bottom="0.4"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6"/>
  <sheetViews>
    <sheetView zoomScaleNormal="100" workbookViewId="0">
      <selection activeCell="A2" sqref="A2"/>
    </sheetView>
  </sheetViews>
  <sheetFormatPr defaultColWidth="9" defaultRowHeight="12.75" x14ac:dyDescent="0.2"/>
  <cols>
    <col min="1" max="1" width="28" style="1" customWidth="1"/>
    <col min="2" max="3" width="12.140625" style="5" bestFit="1" customWidth="1"/>
    <col min="4" max="4" width="9.7109375" style="5" bestFit="1" customWidth="1"/>
    <col min="5" max="5" width="9" style="5" customWidth="1"/>
    <col min="6" max="6" width="12.140625" style="5" bestFit="1" customWidth="1"/>
    <col min="7" max="8" width="11.140625" style="5" bestFit="1" customWidth="1"/>
    <col min="9" max="9" width="8.28515625" style="5" bestFit="1" customWidth="1"/>
    <col min="10" max="10" width="8" style="5" bestFit="1" customWidth="1"/>
    <col min="11" max="11" width="11.140625" style="5" bestFit="1" customWidth="1"/>
    <col min="12" max="12" width="6.85546875" style="5" customWidth="1"/>
    <col min="13" max="13" width="6.85546875" style="5" bestFit="1" customWidth="1"/>
    <col min="14" max="15" width="7.7109375" style="5" customWidth="1"/>
    <col min="16" max="16" width="8.7109375" style="5" bestFit="1" customWidth="1"/>
    <col min="17" max="16384" width="9" style="5"/>
  </cols>
  <sheetData>
    <row r="1" spans="1:16" ht="18" customHeight="1" thickBot="1" x14ac:dyDescent="0.3">
      <c r="A1" s="361" t="s">
        <v>134</v>
      </c>
      <c r="B1" s="362"/>
      <c r="C1" s="362"/>
      <c r="D1" s="362"/>
      <c r="E1" s="362"/>
      <c r="F1" s="363"/>
      <c r="G1" s="363"/>
      <c r="H1" s="363"/>
      <c r="I1" s="363"/>
      <c r="J1" s="363"/>
      <c r="K1" s="363"/>
      <c r="L1" s="363"/>
      <c r="M1" s="363"/>
      <c r="N1" s="363"/>
      <c r="O1" s="363"/>
      <c r="P1" s="364"/>
    </row>
    <row r="2" spans="1:16" ht="39.75" customHeight="1" thickBot="1" x14ac:dyDescent="0.35">
      <c r="A2" s="3"/>
      <c r="B2" s="358" t="s">
        <v>15</v>
      </c>
      <c r="C2" s="359"/>
      <c r="D2" s="359"/>
      <c r="E2" s="359"/>
      <c r="F2" s="360"/>
      <c r="G2" s="359" t="s">
        <v>13</v>
      </c>
      <c r="H2" s="359"/>
      <c r="I2" s="359"/>
      <c r="J2" s="359"/>
      <c r="K2" s="360"/>
      <c r="L2" s="359" t="s">
        <v>46</v>
      </c>
      <c r="M2" s="359"/>
      <c r="N2" s="359"/>
      <c r="O2" s="359"/>
      <c r="P2" s="360"/>
    </row>
    <row r="3" spans="1:16" ht="15.75" customHeight="1" thickBot="1" x14ac:dyDescent="0.25">
      <c r="A3" s="45"/>
      <c r="B3" s="106">
        <v>43862</v>
      </c>
      <c r="C3" s="107">
        <v>43891</v>
      </c>
      <c r="D3" s="107">
        <v>43922</v>
      </c>
      <c r="E3" s="107">
        <v>43971</v>
      </c>
      <c r="F3" s="108" t="s">
        <v>142</v>
      </c>
      <c r="G3" s="204">
        <v>43862</v>
      </c>
      <c r="H3" s="204">
        <v>43891</v>
      </c>
      <c r="I3" s="204">
        <v>43922</v>
      </c>
      <c r="J3" s="204">
        <v>43971</v>
      </c>
      <c r="K3" s="205" t="s">
        <v>142</v>
      </c>
      <c r="L3" s="106">
        <v>43862</v>
      </c>
      <c r="M3" s="107">
        <v>43891</v>
      </c>
      <c r="N3" s="107">
        <v>43922</v>
      </c>
      <c r="O3" s="107">
        <v>43971</v>
      </c>
      <c r="P3" s="108" t="s">
        <v>142</v>
      </c>
    </row>
    <row r="4" spans="1:16" ht="15.75" thickBot="1" x14ac:dyDescent="0.3">
      <c r="A4" s="38" t="s">
        <v>62</v>
      </c>
      <c r="B4" s="137">
        <v>153021.97399999999</v>
      </c>
      <c r="C4" s="130">
        <v>151851.16500000001</v>
      </c>
      <c r="D4" s="131">
        <v>145526.06099999999</v>
      </c>
      <c r="E4" s="132">
        <v>147868.098</v>
      </c>
      <c r="F4" s="147">
        <v>152119.579</v>
      </c>
      <c r="G4" s="148">
        <v>52659.964</v>
      </c>
      <c r="H4" s="131">
        <v>53831.873</v>
      </c>
      <c r="I4" s="131">
        <v>60161.544999999998</v>
      </c>
      <c r="J4" s="132">
        <v>57853.627</v>
      </c>
      <c r="K4" s="139">
        <v>54130.012000000002</v>
      </c>
      <c r="L4" s="121">
        <f>B4/(B4+G4)</f>
        <v>0.74397380483647524</v>
      </c>
      <c r="M4" s="121">
        <f>C4/(C4+H4)</f>
        <v>0.73827752874789809</v>
      </c>
      <c r="N4" s="121">
        <f>D4/(D4+I4)</f>
        <v>0.70751011123149543</v>
      </c>
      <c r="O4" s="226">
        <f>E4/(E4+J4)</f>
        <v>0.71877726088481897</v>
      </c>
      <c r="P4" s="122">
        <f>F4/(F4+K4)</f>
        <v>0.73755093652525106</v>
      </c>
    </row>
    <row r="5" spans="1:16" ht="15" x14ac:dyDescent="0.25">
      <c r="A5" s="67" t="s">
        <v>139</v>
      </c>
      <c r="B5" s="140">
        <v>18374.863000000001</v>
      </c>
      <c r="C5" s="138">
        <v>18120.165000000001</v>
      </c>
      <c r="D5" s="138">
        <v>17267.771000000001</v>
      </c>
      <c r="E5" s="224">
        <v>17551.490000000002</v>
      </c>
      <c r="F5" s="141">
        <v>18303.73</v>
      </c>
      <c r="G5" s="138">
        <v>7676.01</v>
      </c>
      <c r="H5" s="138">
        <v>8000.8590000000004</v>
      </c>
      <c r="I5" s="138">
        <v>8919.8770000000004</v>
      </c>
      <c r="J5" s="224">
        <v>8585.8019999999997</v>
      </c>
      <c r="K5" s="149">
        <v>7721.393</v>
      </c>
      <c r="L5" s="123">
        <f t="shared" ref="L5:L15" si="0">B5/(B5+G5)</f>
        <v>0.70534538324301077</v>
      </c>
      <c r="M5" s="123">
        <f t="shared" ref="M5:M15" si="1">C5/(C5+H5)</f>
        <v>0.69370040776349351</v>
      </c>
      <c r="N5" s="123">
        <f t="shared" ref="N5:P15" si="2">D5/(D5+I5)</f>
        <v>0.65938609683466032</v>
      </c>
      <c r="O5" s="227">
        <f t="shared" ref="O5:O42" si="3">E5/(E5+J5)</f>
        <v>0.67151141747966858</v>
      </c>
      <c r="P5" s="124">
        <f t="shared" si="2"/>
        <v>0.70331002854434155</v>
      </c>
    </row>
    <row r="6" spans="1:16" ht="15" x14ac:dyDescent="0.25">
      <c r="A6" s="67" t="s">
        <v>140</v>
      </c>
      <c r="B6" s="140">
        <v>92101.58</v>
      </c>
      <c r="C6" s="138">
        <v>91707.55</v>
      </c>
      <c r="D6" s="138">
        <v>88392.717000000004</v>
      </c>
      <c r="E6" s="224">
        <v>89839.400999999998</v>
      </c>
      <c r="F6" s="142">
        <v>92375.365000000005</v>
      </c>
      <c r="G6" s="138">
        <v>29160.182000000001</v>
      </c>
      <c r="H6" s="138">
        <v>29382.936000000002</v>
      </c>
      <c r="I6" s="138">
        <v>32729.244999999999</v>
      </c>
      <c r="J6" s="224">
        <v>31170.624</v>
      </c>
      <c r="K6" s="149">
        <v>29619.344000000001</v>
      </c>
      <c r="L6" s="123">
        <f t="shared" si="0"/>
        <v>0.75952698097855442</v>
      </c>
      <c r="M6" s="123">
        <f t="shared" si="1"/>
        <v>0.75734727829897386</v>
      </c>
      <c r="N6" s="123">
        <f t="shared" si="2"/>
        <v>0.72978273750222111</v>
      </c>
      <c r="O6" s="227">
        <f t="shared" si="3"/>
        <v>0.74241287860241334</v>
      </c>
      <c r="P6" s="124">
        <f t="shared" si="2"/>
        <v>0.75720796219121278</v>
      </c>
    </row>
    <row r="7" spans="1:16" ht="15" x14ac:dyDescent="0.25">
      <c r="A7" s="67" t="s">
        <v>141</v>
      </c>
      <c r="B7" s="140">
        <v>28765.028999999999</v>
      </c>
      <c r="C7" s="138">
        <v>28403.437000000002</v>
      </c>
      <c r="D7" s="138">
        <v>26848.077000000001</v>
      </c>
      <c r="E7" s="224">
        <v>27354.726999999999</v>
      </c>
      <c r="F7" s="142">
        <v>27781.467000000001</v>
      </c>
      <c r="G7" s="138">
        <v>10310.235000000001</v>
      </c>
      <c r="H7" s="138">
        <v>10741.218999999999</v>
      </c>
      <c r="I7" s="138">
        <v>12338.257</v>
      </c>
      <c r="J7" s="224">
        <v>11897.8</v>
      </c>
      <c r="K7" s="149">
        <v>11047.653</v>
      </c>
      <c r="L7" s="123">
        <f t="shared" si="0"/>
        <v>0.73614420109867973</v>
      </c>
      <c r="M7" s="123">
        <f t="shared" si="1"/>
        <v>0.72560190591533102</v>
      </c>
      <c r="N7" s="123">
        <f t="shared" si="2"/>
        <v>0.68513877822814451</v>
      </c>
      <c r="O7" s="227">
        <f t="shared" si="3"/>
        <v>0.69689085240295479</v>
      </c>
      <c r="P7" s="124">
        <f t="shared" si="2"/>
        <v>0.71548021175859766</v>
      </c>
    </row>
    <row r="8" spans="1:16" ht="15" customHeight="1" x14ac:dyDescent="0.25">
      <c r="A8" s="46" t="s">
        <v>147</v>
      </c>
      <c r="B8" s="134">
        <v>76514.087</v>
      </c>
      <c r="C8" s="135">
        <v>75447.937999999995</v>
      </c>
      <c r="D8" s="136">
        <v>71898.483999999997</v>
      </c>
      <c r="E8" s="133">
        <v>72604.710999999996</v>
      </c>
      <c r="F8" s="143">
        <v>77449.432000000001</v>
      </c>
      <c r="G8" s="136">
        <v>27229.324000000001</v>
      </c>
      <c r="H8" s="136">
        <v>27452.063999999998</v>
      </c>
      <c r="I8" s="136">
        <v>29976.333999999999</v>
      </c>
      <c r="J8" s="133">
        <v>29205.186000000002</v>
      </c>
      <c r="K8" s="149">
        <v>28291.569</v>
      </c>
      <c r="L8" s="123">
        <f t="shared" si="0"/>
        <v>0.7375320154067424</v>
      </c>
      <c r="M8" s="123">
        <f t="shared" si="1"/>
        <v>0.73321609847976488</v>
      </c>
      <c r="N8" s="123">
        <f t="shared" si="2"/>
        <v>0.7057532510143969</v>
      </c>
      <c r="O8" s="227">
        <f t="shared" si="3"/>
        <v>0.7131400103469312</v>
      </c>
      <c r="P8" s="124">
        <f t="shared" si="2"/>
        <v>0.73244466448733536</v>
      </c>
    </row>
    <row r="9" spans="1:16" ht="15" customHeight="1" x14ac:dyDescent="0.25">
      <c r="A9" s="67" t="s">
        <v>139</v>
      </c>
      <c r="B9" s="140">
        <v>10154.054</v>
      </c>
      <c r="C9" s="138">
        <v>10158.504999999999</v>
      </c>
      <c r="D9" s="138">
        <v>9649.4719999999998</v>
      </c>
      <c r="E9" s="224">
        <v>9993.0319999999992</v>
      </c>
      <c r="F9" s="142">
        <v>10670.296</v>
      </c>
      <c r="G9" s="138">
        <v>4340.308</v>
      </c>
      <c r="H9" s="138">
        <v>4532.7719999999999</v>
      </c>
      <c r="I9" s="138">
        <v>4919.2709999999997</v>
      </c>
      <c r="J9" s="224">
        <v>4961.3959999999997</v>
      </c>
      <c r="K9" s="149">
        <v>4520.0469999999996</v>
      </c>
      <c r="L9" s="123">
        <f t="shared" si="0"/>
        <v>0.70055198014234776</v>
      </c>
      <c r="M9" s="123">
        <f t="shared" si="1"/>
        <v>0.69146507822294823</v>
      </c>
      <c r="N9" s="123">
        <f t="shared" si="2"/>
        <v>0.66234073866221688</v>
      </c>
      <c r="O9" s="227">
        <f t="shared" si="3"/>
        <v>0.66823231219542456</v>
      </c>
      <c r="P9" s="124">
        <f t="shared" si="2"/>
        <v>0.70243943800347364</v>
      </c>
    </row>
    <row r="10" spans="1:16" ht="15" customHeight="1" x14ac:dyDescent="0.25">
      <c r="A10" s="67" t="s">
        <v>140</v>
      </c>
      <c r="B10" s="140">
        <v>42934.122000000003</v>
      </c>
      <c r="C10" s="138">
        <v>42435.925999999999</v>
      </c>
      <c r="D10" s="138">
        <v>40698.718999999997</v>
      </c>
      <c r="E10" s="224">
        <v>41101.752999999997</v>
      </c>
      <c r="F10" s="142">
        <v>43597.745000000003</v>
      </c>
      <c r="G10" s="138">
        <v>15209.826999999999</v>
      </c>
      <c r="H10" s="138">
        <v>14970.669</v>
      </c>
      <c r="I10" s="138">
        <v>16220.84</v>
      </c>
      <c r="J10" s="224">
        <v>15578.715</v>
      </c>
      <c r="K10" s="149">
        <v>15460.066000000001</v>
      </c>
      <c r="L10" s="123">
        <f t="shared" si="0"/>
        <v>0.73841083618176684</v>
      </c>
      <c r="M10" s="123">
        <f t="shared" si="1"/>
        <v>0.73921691401484446</v>
      </c>
      <c r="N10" s="123">
        <f t="shared" si="2"/>
        <v>0.71502168525234011</v>
      </c>
      <c r="O10" s="227">
        <f t="shared" si="3"/>
        <v>0.72514844090560437</v>
      </c>
      <c r="P10" s="124">
        <f t="shared" si="2"/>
        <v>0.73822148606219085</v>
      </c>
    </row>
    <row r="11" spans="1:16" ht="15" customHeight="1" x14ac:dyDescent="0.25">
      <c r="A11" s="67" t="s">
        <v>141</v>
      </c>
      <c r="B11" s="140">
        <v>18601.010999999999</v>
      </c>
      <c r="C11" s="138">
        <v>18086.832999999999</v>
      </c>
      <c r="D11" s="138">
        <v>17211.962</v>
      </c>
      <c r="E11" s="224">
        <v>17255.452000000001</v>
      </c>
      <c r="F11" s="142">
        <v>18221.491000000002</v>
      </c>
      <c r="G11" s="138">
        <v>5669.692</v>
      </c>
      <c r="H11" s="138">
        <v>5965.1959999999999</v>
      </c>
      <c r="I11" s="138">
        <v>6657.0950000000003</v>
      </c>
      <c r="J11" s="224">
        <v>6499.2190000000001</v>
      </c>
      <c r="K11" s="149">
        <v>6118.1130000000003</v>
      </c>
      <c r="L11" s="123">
        <f t="shared" si="0"/>
        <v>0.76639770178886046</v>
      </c>
      <c r="M11" s="123">
        <f t="shared" si="1"/>
        <v>0.75198782605825065</v>
      </c>
      <c r="N11" s="123">
        <f t="shared" si="2"/>
        <v>0.72109937145820213</v>
      </c>
      <c r="O11" s="227">
        <f t="shared" si="3"/>
        <v>0.72640248311584699</v>
      </c>
      <c r="P11" s="124">
        <f t="shared" si="2"/>
        <v>0.74863547492391413</v>
      </c>
    </row>
    <row r="12" spans="1:16" ht="15" x14ac:dyDescent="0.25">
      <c r="A12" s="47" t="s">
        <v>68</v>
      </c>
      <c r="B12" s="134">
        <v>55771.512000000002</v>
      </c>
      <c r="C12" s="135">
        <v>56336.724000000002</v>
      </c>
      <c r="D12" s="136">
        <v>55698.387999999999</v>
      </c>
      <c r="E12" s="133">
        <v>56041.847000000002</v>
      </c>
      <c r="F12" s="143">
        <v>53701.968999999997</v>
      </c>
      <c r="G12" s="136">
        <v>8655.4500000000007</v>
      </c>
      <c r="H12" s="136">
        <v>8942.625</v>
      </c>
      <c r="I12" s="136">
        <v>10616.959000000001</v>
      </c>
      <c r="J12" s="133">
        <v>10382.236000000001</v>
      </c>
      <c r="K12" s="149">
        <v>9057.0529999999999</v>
      </c>
      <c r="L12" s="123">
        <f t="shared" si="0"/>
        <v>0.8656548480432773</v>
      </c>
      <c r="M12" s="123">
        <f t="shared" si="1"/>
        <v>0.86300989306740794</v>
      </c>
      <c r="N12" s="123">
        <f t="shared" si="2"/>
        <v>0.83990193099645549</v>
      </c>
      <c r="O12" s="227">
        <f t="shared" si="3"/>
        <v>0.84369771427631157</v>
      </c>
      <c r="P12" s="124">
        <f t="shared" si="2"/>
        <v>0.85568524315117589</v>
      </c>
    </row>
    <row r="13" spans="1:16" ht="15" x14ac:dyDescent="0.25">
      <c r="A13" s="67" t="s">
        <v>139</v>
      </c>
      <c r="B13" s="140">
        <v>5602.89</v>
      </c>
      <c r="C13" s="138">
        <v>5496.5879999999997</v>
      </c>
      <c r="D13" s="138">
        <v>5402.2070000000003</v>
      </c>
      <c r="E13" s="224">
        <v>5212.8760000000002</v>
      </c>
      <c r="F13" s="142">
        <v>5005.3829999999998</v>
      </c>
      <c r="G13" s="138">
        <v>852.61099999999999</v>
      </c>
      <c r="H13" s="138">
        <v>883.46600000000001</v>
      </c>
      <c r="I13" s="138">
        <v>1109.76</v>
      </c>
      <c r="J13" s="224">
        <v>953.01199999999994</v>
      </c>
      <c r="K13" s="149">
        <v>745.577</v>
      </c>
      <c r="L13" s="123">
        <f t="shared" si="0"/>
        <v>0.86792489072498014</v>
      </c>
      <c r="M13" s="123">
        <f t="shared" si="1"/>
        <v>0.86152687735871825</v>
      </c>
      <c r="N13" s="123">
        <f t="shared" si="2"/>
        <v>0.82958144597477224</v>
      </c>
      <c r="O13" s="227">
        <f t="shared" si="3"/>
        <v>0.84543799692761212</v>
      </c>
      <c r="P13" s="124">
        <f t="shared" si="2"/>
        <v>0.8703560796806098</v>
      </c>
    </row>
    <row r="14" spans="1:16" ht="15" x14ac:dyDescent="0.25">
      <c r="A14" s="67" t="s">
        <v>140</v>
      </c>
      <c r="B14" s="140">
        <v>37742.478000000003</v>
      </c>
      <c r="C14" s="138">
        <v>38124.605000000003</v>
      </c>
      <c r="D14" s="138">
        <v>37636.273000000001</v>
      </c>
      <c r="E14" s="224">
        <v>37977.339</v>
      </c>
      <c r="F14" s="142">
        <v>36894.51</v>
      </c>
      <c r="G14" s="138">
        <v>5582.1409999999996</v>
      </c>
      <c r="H14" s="138">
        <v>5720.9110000000001</v>
      </c>
      <c r="I14" s="138">
        <v>6713.9620000000004</v>
      </c>
      <c r="J14" s="224">
        <v>6528.52</v>
      </c>
      <c r="K14" s="149">
        <v>5997.4639999999999</v>
      </c>
      <c r="L14" s="123">
        <f t="shared" si="0"/>
        <v>0.87115545089963742</v>
      </c>
      <c r="M14" s="123">
        <f t="shared" si="1"/>
        <v>0.86952118433273773</v>
      </c>
      <c r="N14" s="123">
        <f t="shared" si="2"/>
        <v>0.8486149622431538</v>
      </c>
      <c r="O14" s="227">
        <f t="shared" si="3"/>
        <v>0.85331099889567352</v>
      </c>
      <c r="P14" s="124">
        <f t="shared" si="2"/>
        <v>0.86017281461562012</v>
      </c>
    </row>
    <row r="15" spans="1:16" ht="15.75" thickBot="1" x14ac:dyDescent="0.3">
      <c r="A15" s="67" t="s">
        <v>141</v>
      </c>
      <c r="B15" s="144">
        <v>5335.07</v>
      </c>
      <c r="C15" s="145">
        <v>5552.21</v>
      </c>
      <c r="D15" s="145">
        <v>5447.9120000000003</v>
      </c>
      <c r="E15" s="225">
        <v>5601.0919999999996</v>
      </c>
      <c r="F15" s="146">
        <v>4954.1549999999997</v>
      </c>
      <c r="G15" s="145">
        <v>709.26300000000003</v>
      </c>
      <c r="H15" s="145">
        <v>771.06500000000005</v>
      </c>
      <c r="I15" s="145">
        <v>1089.9770000000001</v>
      </c>
      <c r="J15" s="225">
        <v>1107.3399999999999</v>
      </c>
      <c r="K15" s="150">
        <v>804.46100000000001</v>
      </c>
      <c r="L15" s="125">
        <f t="shared" si="0"/>
        <v>0.88265653133273758</v>
      </c>
      <c r="M15" s="125">
        <f t="shared" si="1"/>
        <v>0.87805923354590787</v>
      </c>
      <c r="N15" s="125">
        <f t="shared" si="2"/>
        <v>0.83328303677226701</v>
      </c>
      <c r="O15" s="228">
        <f t="shared" si="3"/>
        <v>0.8349331110459195</v>
      </c>
      <c r="P15" s="126">
        <f t="shared" si="2"/>
        <v>0.86030306587555061</v>
      </c>
    </row>
    <row r="16" spans="1:16" ht="15.75" customHeight="1" thickBot="1" x14ac:dyDescent="0.3">
      <c r="A16" s="48" t="s">
        <v>63</v>
      </c>
      <c r="B16" s="137">
        <v>125992.393</v>
      </c>
      <c r="C16" s="130">
        <v>125580.011</v>
      </c>
      <c r="D16" s="131">
        <v>120571.101</v>
      </c>
      <c r="E16" s="132">
        <v>122521.43700000001</v>
      </c>
      <c r="F16" s="147">
        <v>125061.37699999999</v>
      </c>
      <c r="G16" s="148">
        <v>44043.940999999999</v>
      </c>
      <c r="H16" s="131">
        <v>44933.726999999999</v>
      </c>
      <c r="I16" s="131">
        <v>49774.574000000001</v>
      </c>
      <c r="J16" s="132">
        <v>47995.485999999997</v>
      </c>
      <c r="K16" s="139">
        <v>44773.576000000001</v>
      </c>
      <c r="L16" s="121">
        <f>B16/(B16+G16)</f>
        <v>0.74097335572995826</v>
      </c>
      <c r="M16" s="121">
        <f>C16/(C16+H16)</f>
        <v>0.73648031221976962</v>
      </c>
      <c r="N16" s="121">
        <f>D16/(D16+I16)</f>
        <v>0.70780253739932053</v>
      </c>
      <c r="O16" s="226">
        <f t="shared" si="3"/>
        <v>0.71852948578012987</v>
      </c>
      <c r="P16" s="122">
        <f>F16/(F16+K16)</f>
        <v>0.73637007453936765</v>
      </c>
    </row>
    <row r="17" spans="1:16" ht="15.75" customHeight="1" x14ac:dyDescent="0.25">
      <c r="A17" s="67" t="s">
        <v>139</v>
      </c>
      <c r="B17" s="140">
        <v>15637.434999999999</v>
      </c>
      <c r="C17" s="138">
        <v>15493.91</v>
      </c>
      <c r="D17" s="138">
        <v>14517.89</v>
      </c>
      <c r="E17" s="224">
        <v>14964.205</v>
      </c>
      <c r="F17" s="141">
        <v>15601.02</v>
      </c>
      <c r="G17" s="138">
        <v>7033.7340000000004</v>
      </c>
      <c r="H17" s="138">
        <v>7266.2190000000001</v>
      </c>
      <c r="I17" s="138">
        <v>7924.5870000000004</v>
      </c>
      <c r="J17" s="224">
        <v>7637.29</v>
      </c>
      <c r="K17" s="149">
        <v>7003.1390000000001</v>
      </c>
      <c r="L17" s="123">
        <f t="shared" ref="L17:L27" si="4">B17/(B17+G17)</f>
        <v>0.68974983160330194</v>
      </c>
      <c r="M17" s="123">
        <f t="shared" ref="M17:M27" si="5">C17/(C17+H17)</f>
        <v>0.68074789910022038</v>
      </c>
      <c r="N17" s="123">
        <f t="shared" ref="N17:N27" si="6">D17/(D17+I17)</f>
        <v>0.64689338881799907</v>
      </c>
      <c r="O17" s="227">
        <f t="shared" si="3"/>
        <v>0.66208916711040577</v>
      </c>
      <c r="P17" s="124">
        <f t="shared" ref="P17:P27" si="7">F17/(F17+K17)</f>
        <v>0.69018360736181339</v>
      </c>
    </row>
    <row r="18" spans="1:16" ht="15.75" customHeight="1" x14ac:dyDescent="0.25">
      <c r="A18" s="67" t="s">
        <v>140</v>
      </c>
      <c r="B18" s="140">
        <v>87820.479999999996</v>
      </c>
      <c r="C18" s="138">
        <v>87547.55</v>
      </c>
      <c r="D18" s="138">
        <v>84653.434999999998</v>
      </c>
      <c r="E18" s="224">
        <v>85877.104999999996</v>
      </c>
      <c r="F18" s="142">
        <v>88155.656000000003</v>
      </c>
      <c r="G18" s="138">
        <v>27829.527999999998</v>
      </c>
      <c r="H18" s="138">
        <v>28050.205999999998</v>
      </c>
      <c r="I18" s="138">
        <v>31073.957999999999</v>
      </c>
      <c r="J18" s="224">
        <v>29675.297999999999</v>
      </c>
      <c r="K18" s="149">
        <v>28078.846000000001</v>
      </c>
      <c r="L18" s="123">
        <f t="shared" si="4"/>
        <v>0.75936423627398275</v>
      </c>
      <c r="M18" s="123">
        <f t="shared" si="5"/>
        <v>0.75734644883590996</v>
      </c>
      <c r="N18" s="123">
        <f t="shared" si="6"/>
        <v>0.73149003710815463</v>
      </c>
      <c r="O18" s="227">
        <f t="shared" si="3"/>
        <v>0.74318753024980366</v>
      </c>
      <c r="P18" s="124">
        <f t="shared" si="7"/>
        <v>0.75842933451893657</v>
      </c>
    </row>
    <row r="19" spans="1:16" ht="15.75" customHeight="1" x14ac:dyDescent="0.25">
      <c r="A19" s="67" t="s">
        <v>141</v>
      </c>
      <c r="B19" s="140">
        <v>15699.106</v>
      </c>
      <c r="C19" s="138">
        <v>15951.380999999999</v>
      </c>
      <c r="D19" s="138">
        <v>14928.352000000001</v>
      </c>
      <c r="E19" s="224">
        <v>15136.612999999999</v>
      </c>
      <c r="F19" s="142">
        <v>14677.198</v>
      </c>
      <c r="G19" s="138">
        <v>6275.5119999999997</v>
      </c>
      <c r="H19" s="138">
        <v>6521.9629999999997</v>
      </c>
      <c r="I19" s="138">
        <v>7373.585</v>
      </c>
      <c r="J19" s="224">
        <v>7164.6490000000003</v>
      </c>
      <c r="K19" s="149">
        <v>6579.7740000000003</v>
      </c>
      <c r="L19" s="123">
        <f t="shared" si="4"/>
        <v>0.71441997307985061</v>
      </c>
      <c r="M19" s="123">
        <f t="shared" si="5"/>
        <v>0.70979116414539822</v>
      </c>
      <c r="N19" s="123">
        <f t="shared" si="6"/>
        <v>0.66937468256681021</v>
      </c>
      <c r="O19" s="227">
        <f t="shared" si="3"/>
        <v>0.67873347257209027</v>
      </c>
      <c r="P19" s="124">
        <f t="shared" si="7"/>
        <v>0.69046513303964452</v>
      </c>
    </row>
    <row r="20" spans="1:16" ht="15" x14ac:dyDescent="0.25">
      <c r="A20" s="46" t="s">
        <v>147</v>
      </c>
      <c r="B20" s="134">
        <v>61420.616000000002</v>
      </c>
      <c r="C20" s="135">
        <v>60907.506000000001</v>
      </c>
      <c r="D20" s="136">
        <v>57914.938999999998</v>
      </c>
      <c r="E20" s="133">
        <v>58607.19</v>
      </c>
      <c r="F20" s="143">
        <v>61357.883999999998</v>
      </c>
      <c r="G20" s="136">
        <v>22215.378000000001</v>
      </c>
      <c r="H20" s="136">
        <v>22214.785</v>
      </c>
      <c r="I20" s="136">
        <v>23758.762999999999</v>
      </c>
      <c r="J20" s="133">
        <v>23267.726999999999</v>
      </c>
      <c r="K20" s="149">
        <v>22785.119999999999</v>
      </c>
      <c r="L20" s="123">
        <f t="shared" si="4"/>
        <v>0.73438017607586514</v>
      </c>
      <c r="M20" s="123">
        <f t="shared" si="5"/>
        <v>0.73274575649027773</v>
      </c>
      <c r="N20" s="123">
        <f t="shared" si="6"/>
        <v>0.70910143144974624</v>
      </c>
      <c r="O20" s="227">
        <f t="shared" si="3"/>
        <v>0.71581373328292963</v>
      </c>
      <c r="P20" s="124">
        <f t="shared" si="7"/>
        <v>0.72920957278872522</v>
      </c>
    </row>
    <row r="21" spans="1:16" ht="15" x14ac:dyDescent="0.25">
      <c r="A21" s="67" t="s">
        <v>139</v>
      </c>
      <c r="B21" s="140">
        <v>8778.2849999999999</v>
      </c>
      <c r="C21" s="138">
        <v>8817.8169999999991</v>
      </c>
      <c r="D21" s="138">
        <v>8205.5380000000005</v>
      </c>
      <c r="E21" s="224">
        <v>8544.0949999999993</v>
      </c>
      <c r="F21" s="142">
        <v>9153.2690000000002</v>
      </c>
      <c r="G21" s="138">
        <v>3991.3870000000002</v>
      </c>
      <c r="H21" s="138">
        <v>4124.2560000000003</v>
      </c>
      <c r="I21" s="138">
        <v>4386.0739999999996</v>
      </c>
      <c r="J21" s="224">
        <v>4483.5159999999996</v>
      </c>
      <c r="K21" s="149">
        <v>4158.6570000000002</v>
      </c>
      <c r="L21" s="123">
        <f t="shared" si="4"/>
        <v>0.68743230053207316</v>
      </c>
      <c r="M21" s="123">
        <f t="shared" si="5"/>
        <v>0.68132956752755136</v>
      </c>
      <c r="N21" s="123">
        <f t="shared" si="6"/>
        <v>0.65166699863369359</v>
      </c>
      <c r="O21" s="227">
        <f t="shared" si="3"/>
        <v>0.65584511235406096</v>
      </c>
      <c r="P21" s="124">
        <f t="shared" si="7"/>
        <v>0.68759914981498549</v>
      </c>
    </row>
    <row r="22" spans="1:16" ht="15" x14ac:dyDescent="0.25">
      <c r="A22" s="67" t="s">
        <v>140</v>
      </c>
      <c r="B22" s="140">
        <v>41255.076999999997</v>
      </c>
      <c r="C22" s="138">
        <v>40813.692000000003</v>
      </c>
      <c r="D22" s="138">
        <v>39232.639000000003</v>
      </c>
      <c r="E22" s="224">
        <v>39657.536</v>
      </c>
      <c r="F22" s="142">
        <v>41835.769</v>
      </c>
      <c r="G22" s="138">
        <v>14560.638999999999</v>
      </c>
      <c r="H22" s="138">
        <v>14376.171</v>
      </c>
      <c r="I22" s="138">
        <v>15416.128000000001</v>
      </c>
      <c r="J22" s="224">
        <v>14839.511</v>
      </c>
      <c r="K22" s="149">
        <v>14719.382</v>
      </c>
      <c r="L22" s="123">
        <f t="shared" si="4"/>
        <v>0.73913012241928411</v>
      </c>
      <c r="M22" s="123">
        <f t="shared" si="5"/>
        <v>0.73951428362849891</v>
      </c>
      <c r="N22" s="123">
        <f t="shared" si="6"/>
        <v>0.71790529144051862</v>
      </c>
      <c r="O22" s="227">
        <f t="shared" si="3"/>
        <v>0.72770064036680737</v>
      </c>
      <c r="P22" s="124">
        <f t="shared" si="7"/>
        <v>0.73973401644706072</v>
      </c>
    </row>
    <row r="23" spans="1:16" ht="15" x14ac:dyDescent="0.25">
      <c r="A23" s="67" t="s">
        <v>141</v>
      </c>
      <c r="B23" s="140">
        <v>8662.1509999999998</v>
      </c>
      <c r="C23" s="138">
        <v>8588.7189999999991</v>
      </c>
      <c r="D23" s="138">
        <v>8042.7510000000002</v>
      </c>
      <c r="E23" s="224">
        <v>8019.7359999999999</v>
      </c>
      <c r="F23" s="142">
        <v>7893.8389999999999</v>
      </c>
      <c r="G23" s="138">
        <v>2597.5</v>
      </c>
      <c r="H23" s="138">
        <v>2650.2249999999999</v>
      </c>
      <c r="I23" s="138">
        <v>2889.9569999999999</v>
      </c>
      <c r="J23" s="224">
        <v>2835.12</v>
      </c>
      <c r="K23" s="149">
        <v>2734.4850000000001</v>
      </c>
      <c r="L23" s="123">
        <f t="shared" si="4"/>
        <v>0.76930901321897094</v>
      </c>
      <c r="M23" s="123">
        <f t="shared" si="5"/>
        <v>0.76419270351378199</v>
      </c>
      <c r="N23" s="123">
        <f t="shared" si="6"/>
        <v>0.7356595456496231</v>
      </c>
      <c r="O23" s="227">
        <f t="shared" si="3"/>
        <v>0.73881551261481493</v>
      </c>
      <c r="P23" s="124">
        <f t="shared" si="7"/>
        <v>0.74271719605085429</v>
      </c>
    </row>
    <row r="24" spans="1:16" ht="15" x14ac:dyDescent="0.25">
      <c r="A24" s="47" t="s">
        <v>68</v>
      </c>
      <c r="B24" s="134">
        <v>45738.415000000001</v>
      </c>
      <c r="C24" s="135">
        <v>46284.434999999998</v>
      </c>
      <c r="D24" s="136">
        <v>46035.652999999998</v>
      </c>
      <c r="E24" s="133">
        <v>46078.561999999998</v>
      </c>
      <c r="F24" s="143">
        <v>44308.502999999997</v>
      </c>
      <c r="G24" s="136">
        <v>6649.8339999999998</v>
      </c>
      <c r="H24" s="136">
        <v>6880.2809999999999</v>
      </c>
      <c r="I24" s="136">
        <v>8189.0069999999996</v>
      </c>
      <c r="J24" s="133">
        <v>8095.57</v>
      </c>
      <c r="K24" s="149">
        <v>6750.223</v>
      </c>
      <c r="L24" s="123">
        <f t="shared" si="4"/>
        <v>0.87306630538462926</v>
      </c>
      <c r="M24" s="123">
        <f t="shared" si="5"/>
        <v>0.87058557784828561</v>
      </c>
      <c r="N24" s="123">
        <f t="shared" si="6"/>
        <v>0.84898002126707672</v>
      </c>
      <c r="O24" s="227">
        <f t="shared" si="3"/>
        <v>0.85056391858756497</v>
      </c>
      <c r="P24" s="124">
        <f t="shared" si="7"/>
        <v>0.86779491912900453</v>
      </c>
    </row>
    <row r="25" spans="1:16" ht="15" x14ac:dyDescent="0.25">
      <c r="A25" s="67" t="s">
        <v>139</v>
      </c>
      <c r="B25" s="140">
        <v>4414.5950000000003</v>
      </c>
      <c r="C25" s="138">
        <v>4381.4840000000004</v>
      </c>
      <c r="D25" s="138">
        <v>4284.6809999999996</v>
      </c>
      <c r="E25" s="224">
        <v>4236.2749999999996</v>
      </c>
      <c r="F25" s="142">
        <v>4011.3760000000002</v>
      </c>
      <c r="G25" s="138">
        <v>717.84400000000005</v>
      </c>
      <c r="H25" s="138">
        <v>754.572</v>
      </c>
      <c r="I25" s="138">
        <v>957.23599999999999</v>
      </c>
      <c r="J25" s="224">
        <v>789.42899999999997</v>
      </c>
      <c r="K25" s="149">
        <v>607.32399999999996</v>
      </c>
      <c r="L25" s="123">
        <f t="shared" si="4"/>
        <v>0.86013589250646716</v>
      </c>
      <c r="M25" s="123">
        <f t="shared" si="5"/>
        <v>0.8530833775955714</v>
      </c>
      <c r="N25" s="123">
        <f t="shared" si="6"/>
        <v>0.81738818069801567</v>
      </c>
      <c r="O25" s="227">
        <f t="shared" si="3"/>
        <v>0.84292170808308642</v>
      </c>
      <c r="P25" s="124">
        <f t="shared" si="7"/>
        <v>0.86850758871543954</v>
      </c>
    </row>
    <row r="26" spans="1:16" ht="15" x14ac:dyDescent="0.25">
      <c r="A26" s="67" t="s">
        <v>140</v>
      </c>
      <c r="B26" s="140">
        <v>35417.315000000002</v>
      </c>
      <c r="C26" s="138">
        <v>35837.353000000003</v>
      </c>
      <c r="D26" s="138">
        <v>35513.019999999997</v>
      </c>
      <c r="E26" s="224">
        <v>35656.373</v>
      </c>
      <c r="F26" s="142">
        <v>34665.625999999997</v>
      </c>
      <c r="G26" s="138">
        <v>5178.4570000000003</v>
      </c>
      <c r="H26" s="138">
        <v>5272.8990000000003</v>
      </c>
      <c r="I26" s="138">
        <v>6167.9080000000004</v>
      </c>
      <c r="J26" s="224">
        <v>6054.7150000000001</v>
      </c>
      <c r="K26" s="149">
        <v>5417.232</v>
      </c>
      <c r="L26" s="123">
        <f t="shared" si="4"/>
        <v>0.87243851404032913</v>
      </c>
      <c r="M26" s="123">
        <f t="shared" si="5"/>
        <v>0.87173761425738772</v>
      </c>
      <c r="N26" s="123">
        <f t="shared" si="6"/>
        <v>0.85202085711719266</v>
      </c>
      <c r="O26" s="227">
        <f t="shared" si="3"/>
        <v>0.85484159511734614</v>
      </c>
      <c r="P26" s="124">
        <f t="shared" si="7"/>
        <v>0.86484915821122343</v>
      </c>
    </row>
    <row r="27" spans="1:16" ht="15.75" thickBot="1" x14ac:dyDescent="0.3">
      <c r="A27" s="67" t="s">
        <v>141</v>
      </c>
      <c r="B27" s="144">
        <v>3225.6750000000002</v>
      </c>
      <c r="C27" s="145">
        <v>3489.78</v>
      </c>
      <c r="D27" s="145">
        <v>3384.8679999999999</v>
      </c>
      <c r="E27" s="225">
        <v>3351.06</v>
      </c>
      <c r="F27" s="146">
        <v>2977.152</v>
      </c>
      <c r="G27" s="145">
        <v>363.5</v>
      </c>
      <c r="H27" s="145">
        <v>429.14800000000002</v>
      </c>
      <c r="I27" s="145">
        <v>580.06500000000005</v>
      </c>
      <c r="J27" s="225">
        <v>612.65200000000004</v>
      </c>
      <c r="K27" s="150">
        <v>351.06700000000001</v>
      </c>
      <c r="L27" s="125">
        <f t="shared" si="4"/>
        <v>0.89872324419957228</v>
      </c>
      <c r="M27" s="125">
        <f t="shared" si="5"/>
        <v>0.89049352271845772</v>
      </c>
      <c r="N27" s="125">
        <f t="shared" si="6"/>
        <v>0.85370118486239233</v>
      </c>
      <c r="O27" s="228">
        <f t="shared" si="3"/>
        <v>0.84543478436374786</v>
      </c>
      <c r="P27" s="126">
        <f t="shared" si="7"/>
        <v>0.89451805905801274</v>
      </c>
    </row>
    <row r="28" spans="1:16" ht="15.75" thickBot="1" x14ac:dyDescent="0.3">
      <c r="A28" s="48" t="s">
        <v>148</v>
      </c>
      <c r="B28" s="137">
        <v>27029.580999999998</v>
      </c>
      <c r="C28" s="130">
        <v>26271.153999999999</v>
      </c>
      <c r="D28" s="131">
        <v>24954.959999999999</v>
      </c>
      <c r="E28" s="132">
        <v>25346.661</v>
      </c>
      <c r="F28" s="147">
        <v>27058.202000000001</v>
      </c>
      <c r="G28" s="148">
        <v>8616.0229999999992</v>
      </c>
      <c r="H28" s="131">
        <v>8898.1460000000006</v>
      </c>
      <c r="I28" s="131">
        <v>10386.971</v>
      </c>
      <c r="J28" s="132">
        <v>9858.1409999999996</v>
      </c>
      <c r="K28" s="139">
        <v>9356.4359999999997</v>
      </c>
      <c r="L28" s="121">
        <f>B28/(B28+G28)</f>
        <v>0.75828651970660954</v>
      </c>
      <c r="M28" s="121">
        <f>C28/(C28+H28)</f>
        <v>0.7469910973491084</v>
      </c>
      <c r="N28" s="121">
        <f>D28/(D28+I28)</f>
        <v>0.70610063722890526</v>
      </c>
      <c r="O28" s="226">
        <f t="shared" si="3"/>
        <v>0.71997737694988317</v>
      </c>
      <c r="P28" s="122">
        <f>F28/(F28+K28)</f>
        <v>0.74305838218136344</v>
      </c>
    </row>
    <row r="29" spans="1:16" ht="15" x14ac:dyDescent="0.25">
      <c r="A29" s="67" t="s">
        <v>141</v>
      </c>
      <c r="B29" s="140">
        <v>13065.923000000001</v>
      </c>
      <c r="C29" s="138">
        <v>12452.056</v>
      </c>
      <c r="D29" s="138">
        <v>11919.725</v>
      </c>
      <c r="E29" s="224">
        <v>12218.114</v>
      </c>
      <c r="F29" s="141">
        <v>13104.269</v>
      </c>
      <c r="G29" s="138">
        <v>4034.723</v>
      </c>
      <c r="H29" s="138">
        <v>4219.2560000000003</v>
      </c>
      <c r="I29" s="138">
        <v>4964.6719999999996</v>
      </c>
      <c r="J29" s="224">
        <v>4733.1509999999998</v>
      </c>
      <c r="K29" s="149">
        <v>4467.8789999999999</v>
      </c>
      <c r="L29" s="123">
        <f t="shared" ref="L29:L39" si="8">B29/(B29+G29)</f>
        <v>0.76406019983104734</v>
      </c>
      <c r="M29" s="123">
        <f t="shared" ref="M29:M39" si="9">C29/(C29+H29)</f>
        <v>0.74691517980108579</v>
      </c>
      <c r="N29" s="123">
        <f t="shared" ref="N29:N39" si="10">D29/(D29+I29)</f>
        <v>0.70596095318061991</v>
      </c>
      <c r="O29" s="227">
        <f t="shared" si="3"/>
        <v>0.72077889172283016</v>
      </c>
      <c r="P29" s="124">
        <f t="shared" ref="P29:P42" si="11">F29/(F29+K29)</f>
        <v>0.74574087356878616</v>
      </c>
    </row>
    <row r="30" spans="1:16" ht="15" x14ac:dyDescent="0.25">
      <c r="A30" s="69" t="s">
        <v>147</v>
      </c>
      <c r="B30" s="140">
        <v>15093.471</v>
      </c>
      <c r="C30" s="138">
        <v>14540.432000000001</v>
      </c>
      <c r="D30" s="138">
        <v>13983.545</v>
      </c>
      <c r="E30" s="224">
        <v>13997.521000000001</v>
      </c>
      <c r="F30" s="142">
        <v>16091.548000000001</v>
      </c>
      <c r="G30" s="138">
        <v>5013.9459999999999</v>
      </c>
      <c r="H30" s="138">
        <v>5237.2790000000005</v>
      </c>
      <c r="I30" s="138">
        <v>6217.5709999999999</v>
      </c>
      <c r="J30" s="224">
        <v>5937.4589999999998</v>
      </c>
      <c r="K30" s="149">
        <v>5506.4489999999996</v>
      </c>
      <c r="L30" s="123">
        <f t="shared" si="8"/>
        <v>0.75064196460440435</v>
      </c>
      <c r="M30" s="123">
        <f t="shared" si="9"/>
        <v>0.7351928643309632</v>
      </c>
      <c r="N30" s="123">
        <f t="shared" si="10"/>
        <v>0.69221645972430423</v>
      </c>
      <c r="O30" s="227">
        <f t="shared" si="3"/>
        <v>0.70215876815527289</v>
      </c>
      <c r="P30" s="124">
        <f t="shared" si="11"/>
        <v>0.74504816349405001</v>
      </c>
    </row>
    <row r="31" spans="1:16" ht="15" x14ac:dyDescent="0.25">
      <c r="A31" s="67" t="s">
        <v>141</v>
      </c>
      <c r="B31" s="140">
        <v>9938.86</v>
      </c>
      <c r="C31" s="138">
        <v>9498.1139999999996</v>
      </c>
      <c r="D31" s="138">
        <v>9169.2109999999993</v>
      </c>
      <c r="E31" s="224">
        <v>9235.7160000000003</v>
      </c>
      <c r="F31" s="142">
        <v>10327.652</v>
      </c>
      <c r="G31" s="138">
        <v>3072.192</v>
      </c>
      <c r="H31" s="138">
        <v>3314.971</v>
      </c>
      <c r="I31" s="138">
        <v>3767.1379999999999</v>
      </c>
      <c r="J31" s="224">
        <v>3664.0990000000002</v>
      </c>
      <c r="K31" s="149">
        <v>3383.6280000000002</v>
      </c>
      <c r="L31" s="123">
        <f t="shared" si="8"/>
        <v>0.7638782782514435</v>
      </c>
      <c r="M31" s="123">
        <f t="shared" si="9"/>
        <v>0.74128236876599196</v>
      </c>
      <c r="N31" s="123">
        <f t="shared" si="10"/>
        <v>0.70879434375185768</v>
      </c>
      <c r="O31" s="227">
        <f t="shared" si="3"/>
        <v>0.71595724434807784</v>
      </c>
      <c r="P31" s="124">
        <f t="shared" si="11"/>
        <v>0.75322303971620441</v>
      </c>
    </row>
    <row r="32" spans="1:16" ht="15" x14ac:dyDescent="0.25">
      <c r="A32" s="68" t="s">
        <v>68</v>
      </c>
      <c r="B32" s="134">
        <v>10033.097</v>
      </c>
      <c r="C32" s="135">
        <v>10052.289000000001</v>
      </c>
      <c r="D32" s="136">
        <v>9662.7350000000006</v>
      </c>
      <c r="E32" s="133">
        <v>9963.2849999999999</v>
      </c>
      <c r="F32" s="143">
        <v>9393.4660000000003</v>
      </c>
      <c r="G32" s="136">
        <v>2005.616</v>
      </c>
      <c r="H32" s="136">
        <v>2062.3440000000001</v>
      </c>
      <c r="I32" s="136">
        <v>2427.9520000000002</v>
      </c>
      <c r="J32" s="133">
        <v>2286.6660000000002</v>
      </c>
      <c r="K32" s="149">
        <v>2306.83</v>
      </c>
      <c r="L32" s="123">
        <f t="shared" si="8"/>
        <v>0.83340278981648619</v>
      </c>
      <c r="M32" s="123">
        <f t="shared" si="9"/>
        <v>0.82976421984883897</v>
      </c>
      <c r="N32" s="123">
        <f t="shared" si="10"/>
        <v>0.7991882512548707</v>
      </c>
      <c r="O32" s="227">
        <f t="shared" si="3"/>
        <v>0.81333264108566627</v>
      </c>
      <c r="P32" s="124">
        <f t="shared" si="11"/>
        <v>0.80284003071375287</v>
      </c>
    </row>
    <row r="33" spans="1:16" ht="15.75" thickBot="1" x14ac:dyDescent="0.3">
      <c r="A33" s="67" t="s">
        <v>141</v>
      </c>
      <c r="B33" s="140">
        <v>2109.395</v>
      </c>
      <c r="C33" s="138">
        <v>2062.4299999999998</v>
      </c>
      <c r="D33" s="138">
        <v>2063.0439999999999</v>
      </c>
      <c r="E33" s="224">
        <v>2250.0320000000002</v>
      </c>
      <c r="F33" s="142">
        <v>1977.0029999999999</v>
      </c>
      <c r="G33" s="138">
        <v>345.76299999999998</v>
      </c>
      <c r="H33" s="138">
        <v>341.91699999999997</v>
      </c>
      <c r="I33" s="138">
        <v>509.91199999999998</v>
      </c>
      <c r="J33" s="224">
        <v>494.68799999999999</v>
      </c>
      <c r="K33" s="149">
        <v>453.39400000000001</v>
      </c>
      <c r="L33" s="123">
        <f t="shared" si="8"/>
        <v>0.85916873781646641</v>
      </c>
      <c r="M33" s="123">
        <f t="shared" si="9"/>
        <v>0.85779215728844471</v>
      </c>
      <c r="N33" s="123">
        <f t="shared" si="10"/>
        <v>0.80181860863535959</v>
      </c>
      <c r="O33" s="227">
        <f t="shared" si="3"/>
        <v>0.81976740796875458</v>
      </c>
      <c r="P33" s="124">
        <f t="shared" si="11"/>
        <v>0.81344858473739068</v>
      </c>
    </row>
    <row r="34" spans="1:16" ht="18" thickBot="1" x14ac:dyDescent="0.3">
      <c r="A34" s="49" t="s">
        <v>128</v>
      </c>
      <c r="B34" s="137">
        <v>1042.171</v>
      </c>
      <c r="C34" s="130">
        <v>1097.105</v>
      </c>
      <c r="D34" s="131">
        <v>898.11081249999972</v>
      </c>
      <c r="E34" s="132">
        <v>898.53689790000021</v>
      </c>
      <c r="F34" s="147" t="s">
        <v>44</v>
      </c>
      <c r="G34" s="148">
        <v>747.48199999999997</v>
      </c>
      <c r="H34" s="131">
        <v>764.64800000000002</v>
      </c>
      <c r="I34" s="131">
        <v>774.45448529999965</v>
      </c>
      <c r="J34" s="132">
        <v>723.54379369999992</v>
      </c>
      <c r="K34" s="139" t="s">
        <v>44</v>
      </c>
      <c r="L34" s="121">
        <f t="shared" si="8"/>
        <v>0.58233132344650052</v>
      </c>
      <c r="M34" s="121">
        <f t="shared" si="9"/>
        <v>0.58928601162452798</v>
      </c>
      <c r="N34" s="121">
        <f t="shared" si="10"/>
        <v>0.53696606863799301</v>
      </c>
      <c r="O34" s="226">
        <f t="shared" si="3"/>
        <v>0.5539409368184357</v>
      </c>
      <c r="P34" s="302" t="s">
        <v>44</v>
      </c>
    </row>
    <row r="35" spans="1:16" ht="15" x14ac:dyDescent="0.25">
      <c r="A35" s="46" t="s">
        <v>67</v>
      </c>
      <c r="B35" s="140">
        <v>309.33800000000002</v>
      </c>
      <c r="C35" s="138">
        <v>366.762</v>
      </c>
      <c r="D35" s="138">
        <v>272.38600000000002</v>
      </c>
      <c r="E35" s="224">
        <v>232.71</v>
      </c>
      <c r="F35" s="141" t="s">
        <v>44</v>
      </c>
      <c r="G35" s="138">
        <v>227.76</v>
      </c>
      <c r="H35" s="138">
        <v>235.685</v>
      </c>
      <c r="I35" s="138">
        <v>251.06899999999999</v>
      </c>
      <c r="J35" s="224">
        <v>237.83</v>
      </c>
      <c r="K35" s="149" t="s">
        <v>44</v>
      </c>
      <c r="L35" s="123">
        <f t="shared" si="8"/>
        <v>0.57594331015941236</v>
      </c>
      <c r="M35" s="123">
        <f t="shared" si="9"/>
        <v>0.60878716302014946</v>
      </c>
      <c r="N35" s="123">
        <f t="shared" si="10"/>
        <v>0.52036182670907716</v>
      </c>
      <c r="O35" s="227">
        <f t="shared" si="3"/>
        <v>0.49455944234284016</v>
      </c>
      <c r="P35" s="303" t="s">
        <v>44</v>
      </c>
    </row>
    <row r="36" spans="1:16" ht="15.75" customHeight="1" thickBot="1" x14ac:dyDescent="0.3">
      <c r="A36" s="47" t="s">
        <v>68</v>
      </c>
      <c r="B36" s="140">
        <v>493.39699999999999</v>
      </c>
      <c r="C36" s="138">
        <v>528.82399999999996</v>
      </c>
      <c r="D36" s="138">
        <v>469.06200000000001</v>
      </c>
      <c r="E36" s="224">
        <v>495.17</v>
      </c>
      <c r="F36" s="142" t="s">
        <v>44</v>
      </c>
      <c r="G36" s="138">
        <v>265.36399999999998</v>
      </c>
      <c r="H36" s="138">
        <v>278.95999999999998</v>
      </c>
      <c r="I36" s="138">
        <v>248.58600000000001</v>
      </c>
      <c r="J36" s="224">
        <v>242.733</v>
      </c>
      <c r="K36" s="149" t="s">
        <v>44</v>
      </c>
      <c r="L36" s="123">
        <f t="shared" si="8"/>
        <v>0.65026668476634941</v>
      </c>
      <c r="M36" s="123">
        <f t="shared" si="9"/>
        <v>0.654660156675547</v>
      </c>
      <c r="N36" s="123">
        <f t="shared" si="10"/>
        <v>0.65361012641294891</v>
      </c>
      <c r="O36" s="227">
        <f t="shared" si="3"/>
        <v>0.67105025999352219</v>
      </c>
      <c r="P36" s="303" t="s">
        <v>44</v>
      </c>
    </row>
    <row r="37" spans="1:16" ht="15.75" thickBot="1" x14ac:dyDescent="0.3">
      <c r="A37" s="49" t="s">
        <v>127</v>
      </c>
      <c r="B37" s="137">
        <f t="shared" ref="B37:D37" si="12">B28-B40</f>
        <v>20564.023999999998</v>
      </c>
      <c r="C37" s="130">
        <f t="shared" si="12"/>
        <v>19965.447999999997</v>
      </c>
      <c r="D37" s="131">
        <f t="shared" si="12"/>
        <v>19014.874635168802</v>
      </c>
      <c r="E37" s="132">
        <f>E28-E40</f>
        <v>19325.401147725952</v>
      </c>
      <c r="F37" s="139">
        <f>F28-F40</f>
        <v>20713.236852482383</v>
      </c>
      <c r="G37" s="137">
        <f t="shared" ref="G37:I37" si="13">G28-G40</f>
        <v>6185.5299999999988</v>
      </c>
      <c r="H37" s="130">
        <f t="shared" si="13"/>
        <v>6301.0410000000011</v>
      </c>
      <c r="I37" s="131">
        <f t="shared" si="13"/>
        <v>7415.4046639388253</v>
      </c>
      <c r="J37" s="132">
        <f>J28-J40</f>
        <v>6971.7637741675399</v>
      </c>
      <c r="K37" s="139">
        <f>K28-K40</f>
        <v>6815.9631727020751</v>
      </c>
      <c r="L37" s="121">
        <f t="shared" si="8"/>
        <v>0.76876137822709123</v>
      </c>
      <c r="M37" s="121">
        <f t="shared" si="9"/>
        <v>0.76011102968501032</v>
      </c>
      <c r="N37" s="121">
        <f t="shared" si="10"/>
        <v>0.71943525151513654</v>
      </c>
      <c r="O37" s="226">
        <f t="shared" si="3"/>
        <v>0.73488534620082735</v>
      </c>
      <c r="P37" s="122">
        <f t="shared" si="11"/>
        <v>0.75240968983963763</v>
      </c>
    </row>
    <row r="38" spans="1:16" ht="15" x14ac:dyDescent="0.25">
      <c r="A38" s="46" t="s">
        <v>67</v>
      </c>
      <c r="B38" s="140">
        <f t="shared" ref="B38:D38" si="14">B30-B41</f>
        <v>10546.957999999999</v>
      </c>
      <c r="C38" s="138">
        <f t="shared" si="14"/>
        <v>10130.913</v>
      </c>
      <c r="D38" s="138">
        <f t="shared" si="14"/>
        <v>9811.884</v>
      </c>
      <c r="E38" s="224">
        <f>E30-E41</f>
        <v>9778.1290000000008</v>
      </c>
      <c r="F38" s="141">
        <f>F30-F41</f>
        <v>11505.973000000002</v>
      </c>
      <c r="G38" s="140">
        <f t="shared" ref="G38:I38" si="15">G30-G41</f>
        <v>3439.835</v>
      </c>
      <c r="H38" s="138">
        <f t="shared" si="15"/>
        <v>3539.7880000000005</v>
      </c>
      <c r="I38" s="138">
        <f t="shared" si="15"/>
        <v>4275.3249999999998</v>
      </c>
      <c r="J38" s="224">
        <f>J30-J41</f>
        <v>4060.1269999999995</v>
      </c>
      <c r="K38" s="141">
        <f>K30-K41</f>
        <v>3989.0439999999999</v>
      </c>
      <c r="L38" s="123">
        <f t="shared" si="8"/>
        <v>0.75406549592890948</v>
      </c>
      <c r="M38" s="123">
        <f t="shared" si="9"/>
        <v>0.74106755754514708</v>
      </c>
      <c r="N38" s="123">
        <f t="shared" si="10"/>
        <v>0.69651014619006513</v>
      </c>
      <c r="O38" s="227">
        <f t="shared" si="3"/>
        <v>0.70660125090907411</v>
      </c>
      <c r="P38" s="124">
        <f t="shared" si="11"/>
        <v>0.7425595596313318</v>
      </c>
    </row>
    <row r="39" spans="1:16" ht="15.75" thickBot="1" x14ac:dyDescent="0.3">
      <c r="A39" s="47" t="s">
        <v>68</v>
      </c>
      <c r="B39" s="144">
        <f t="shared" ref="B39:D39" si="16">B32-B42</f>
        <v>8787.1970000000001</v>
      </c>
      <c r="C39" s="145">
        <f t="shared" si="16"/>
        <v>8815.3040000000001</v>
      </c>
      <c r="D39" s="145">
        <f t="shared" si="16"/>
        <v>8473.7710000000006</v>
      </c>
      <c r="E39" s="225">
        <f>E32-E42</f>
        <v>8724.1729999999989</v>
      </c>
      <c r="F39" s="146">
        <f>F32-F42</f>
        <v>8225.5889999999999</v>
      </c>
      <c r="G39" s="144">
        <f t="shared" ref="G39:I39" si="17">G32-G42</f>
        <v>1692.0540000000001</v>
      </c>
      <c r="H39" s="145">
        <f t="shared" si="17"/>
        <v>1726.106</v>
      </c>
      <c r="I39" s="145">
        <f t="shared" si="17"/>
        <v>2050.5910000000003</v>
      </c>
      <c r="J39" s="225">
        <f>J32-J42</f>
        <v>1942.2810000000002</v>
      </c>
      <c r="K39" s="146">
        <f>K32-K42</f>
        <v>1897.5639999999999</v>
      </c>
      <c r="L39" s="123">
        <f t="shared" si="8"/>
        <v>0.83853292568333371</v>
      </c>
      <c r="M39" s="123">
        <f t="shared" si="9"/>
        <v>0.8362547325262939</v>
      </c>
      <c r="N39" s="123">
        <f t="shared" si="10"/>
        <v>0.80515769031890005</v>
      </c>
      <c r="O39" s="227">
        <f t="shared" si="3"/>
        <v>0.81790752578129522</v>
      </c>
      <c r="P39" s="124">
        <f t="shared" si="11"/>
        <v>0.81255207740118118</v>
      </c>
    </row>
    <row r="40" spans="1:16" ht="18" thickBot="1" x14ac:dyDescent="0.3">
      <c r="A40" s="49" t="s">
        <v>129</v>
      </c>
      <c r="B40" s="137">
        <v>6465.5569999999998</v>
      </c>
      <c r="C40" s="130">
        <v>6305.7060000000001</v>
      </c>
      <c r="D40" s="131">
        <v>5940.085364831195</v>
      </c>
      <c r="E40" s="132">
        <v>6021.2598522740473</v>
      </c>
      <c r="F40" s="139">
        <v>6344.9651475176161</v>
      </c>
      <c r="G40" s="137">
        <v>2430.4929999999999</v>
      </c>
      <c r="H40" s="130">
        <v>2597.105</v>
      </c>
      <c r="I40" s="131">
        <v>2971.5663360611743</v>
      </c>
      <c r="J40" s="132">
        <v>2886.3772258324598</v>
      </c>
      <c r="K40" s="139">
        <v>2540.4728272979251</v>
      </c>
      <c r="L40" s="121">
        <f t="shared" ref="L40:L42" si="18">B40/(B40+G40)</f>
        <v>0.7267896425941851</v>
      </c>
      <c r="M40" s="121">
        <f t="shared" ref="M40:M42" si="19">C40/(C40+H40)</f>
        <v>0.70828258625281393</v>
      </c>
      <c r="N40" s="121">
        <f t="shared" ref="N40:N42" si="20">D40/(D40+I40)</f>
        <v>0.66655268453056615</v>
      </c>
      <c r="O40" s="226">
        <f t="shared" si="3"/>
        <v>0.67596600529149353</v>
      </c>
      <c r="P40" s="122">
        <f t="shared" si="11"/>
        <v>0.71408580708137082</v>
      </c>
    </row>
    <row r="41" spans="1:16" s="2" customFormat="1" ht="15" x14ac:dyDescent="0.25">
      <c r="A41" s="46" t="s">
        <v>67</v>
      </c>
      <c r="B41" s="140">
        <v>4546.5129999999999</v>
      </c>
      <c r="C41" s="138">
        <v>4409.5190000000002</v>
      </c>
      <c r="D41" s="138">
        <v>4171.6610000000001</v>
      </c>
      <c r="E41" s="224">
        <v>4219.3919999999998</v>
      </c>
      <c r="F41" s="141">
        <v>4585.5749999999998</v>
      </c>
      <c r="G41" s="140">
        <v>1574.1110000000001</v>
      </c>
      <c r="H41" s="138">
        <v>1697.491</v>
      </c>
      <c r="I41" s="138">
        <v>1942.2460000000001</v>
      </c>
      <c r="J41" s="224">
        <v>1877.3320000000001</v>
      </c>
      <c r="K41" s="141">
        <v>1517.405</v>
      </c>
      <c r="L41" s="123">
        <f t="shared" si="18"/>
        <v>0.74281854268453673</v>
      </c>
      <c r="M41" s="123">
        <f t="shared" si="19"/>
        <v>0.72204221050890693</v>
      </c>
      <c r="N41" s="123">
        <f t="shared" si="20"/>
        <v>0.68232326726592341</v>
      </c>
      <c r="O41" s="227">
        <f t="shared" si="3"/>
        <v>0.69207528502192317</v>
      </c>
      <c r="P41" s="124">
        <f t="shared" si="11"/>
        <v>0.75136654552366222</v>
      </c>
    </row>
    <row r="42" spans="1:16" s="2" customFormat="1" ht="15.75" thickBot="1" x14ac:dyDescent="0.3">
      <c r="A42" s="50" t="s">
        <v>68</v>
      </c>
      <c r="B42" s="144">
        <v>1245.9000000000001</v>
      </c>
      <c r="C42" s="145">
        <v>1236.9849999999999</v>
      </c>
      <c r="D42" s="145">
        <v>1188.9639999999999</v>
      </c>
      <c r="E42" s="225">
        <v>1239.1120000000001</v>
      </c>
      <c r="F42" s="146">
        <v>1167.877</v>
      </c>
      <c r="G42" s="144">
        <v>313.56200000000001</v>
      </c>
      <c r="H42" s="145">
        <v>336.238</v>
      </c>
      <c r="I42" s="145">
        <v>377.36099999999999</v>
      </c>
      <c r="J42" s="225">
        <v>344.38499999999999</v>
      </c>
      <c r="K42" s="146">
        <v>409.26600000000002</v>
      </c>
      <c r="L42" s="125">
        <f t="shared" si="18"/>
        <v>0.79892937436115796</v>
      </c>
      <c r="M42" s="125">
        <f t="shared" si="19"/>
        <v>0.78627441882047233</v>
      </c>
      <c r="N42" s="125">
        <f t="shared" si="20"/>
        <v>0.75907873525609315</v>
      </c>
      <c r="O42" s="228">
        <f t="shared" si="3"/>
        <v>0.78251616517113709</v>
      </c>
      <c r="P42" s="126">
        <f t="shared" si="11"/>
        <v>0.74050165394006751</v>
      </c>
    </row>
    <row r="43" spans="1:16" s="2" customFormat="1" x14ac:dyDescent="0.2">
      <c r="A43" s="351" t="s">
        <v>126</v>
      </c>
      <c r="B43" s="352"/>
      <c r="C43" s="352"/>
      <c r="D43" s="352"/>
      <c r="E43" s="352"/>
      <c r="F43" s="352"/>
      <c r="G43" s="352"/>
      <c r="H43" s="352"/>
      <c r="I43" s="352"/>
      <c r="J43" s="352"/>
      <c r="K43" s="352"/>
      <c r="L43" s="352"/>
      <c r="M43" s="352"/>
      <c r="N43" s="352"/>
      <c r="O43" s="352"/>
      <c r="P43" s="352"/>
    </row>
    <row r="44" spans="1:16" s="2" customFormat="1" ht="14.25" x14ac:dyDescent="0.2">
      <c r="A44" s="34" t="s">
        <v>153</v>
      </c>
      <c r="B44" s="36"/>
      <c r="C44" s="36"/>
      <c r="D44" s="36"/>
      <c r="E44" s="66"/>
      <c r="F44" s="36"/>
      <c r="G44" s="36"/>
      <c r="H44" s="36"/>
      <c r="I44" s="36"/>
      <c r="J44" s="66"/>
      <c r="K44" s="36"/>
      <c r="L44" s="36"/>
      <c r="M44" s="36"/>
      <c r="N44" s="36"/>
      <c r="O44" s="66"/>
      <c r="P44" s="36"/>
    </row>
    <row r="45" spans="1:16" s="2" customFormat="1" ht="26.1" customHeight="1" x14ac:dyDescent="0.2">
      <c r="A45" s="353" t="s">
        <v>125</v>
      </c>
      <c r="B45" s="352"/>
      <c r="C45" s="352"/>
      <c r="D45" s="352"/>
      <c r="E45" s="352"/>
      <c r="F45" s="352"/>
      <c r="G45" s="352"/>
      <c r="H45" s="352"/>
      <c r="I45" s="352"/>
      <c r="J45" s="352"/>
      <c r="K45" s="352"/>
      <c r="L45" s="352"/>
      <c r="M45" s="352"/>
      <c r="N45" s="352"/>
      <c r="O45" s="352"/>
      <c r="P45" s="352"/>
    </row>
    <row r="46" spans="1:16" s="2" customFormat="1" ht="13.5" customHeight="1" x14ac:dyDescent="0.2">
      <c r="A46" s="34"/>
      <c r="B46" s="34"/>
      <c r="C46" s="34"/>
      <c r="D46" s="34"/>
      <c r="E46" s="34"/>
      <c r="F46" s="34"/>
      <c r="G46" s="34"/>
      <c r="H46" s="35"/>
      <c r="I46" s="35"/>
      <c r="J46" s="35"/>
      <c r="K46" s="35"/>
      <c r="L46" s="35"/>
    </row>
    <row r="47" spans="1:16" s="2" customFormat="1" x14ac:dyDescent="0.2">
      <c r="B47" s="6"/>
      <c r="C47" s="6"/>
      <c r="D47" s="6"/>
      <c r="E47" s="6"/>
      <c r="F47" s="6"/>
      <c r="G47" s="6"/>
      <c r="H47" s="6"/>
      <c r="I47" s="6"/>
      <c r="J47" s="6"/>
      <c r="K47" s="6"/>
      <c r="L47" s="6"/>
      <c r="M47" s="6"/>
      <c r="N47" s="6"/>
      <c r="O47" s="6"/>
      <c r="P47" s="6"/>
    </row>
    <row r="48" spans="1:16" s="2" customFormat="1" x14ac:dyDescent="0.2">
      <c r="B48" s="6"/>
      <c r="C48" s="6"/>
      <c r="D48" s="6"/>
      <c r="E48" s="6"/>
      <c r="F48" s="6"/>
      <c r="G48" s="6"/>
      <c r="H48" s="6"/>
      <c r="I48" s="6"/>
      <c r="J48" s="6"/>
      <c r="K48" s="6"/>
      <c r="L48" s="6"/>
      <c r="M48" s="6"/>
      <c r="N48" s="6"/>
      <c r="O48" s="6"/>
      <c r="P48" s="6"/>
    </row>
    <row r="49" spans="2:16" s="2" customFormat="1" x14ac:dyDescent="0.2">
      <c r="B49" s="6"/>
      <c r="C49" s="6"/>
      <c r="D49" s="6"/>
      <c r="E49" s="6"/>
      <c r="F49" s="6"/>
      <c r="G49" s="6"/>
      <c r="H49" s="6"/>
      <c r="I49" s="6"/>
      <c r="J49" s="6"/>
      <c r="K49" s="6"/>
      <c r="L49" s="6"/>
      <c r="M49" s="6"/>
      <c r="N49" s="6"/>
      <c r="O49" s="6"/>
      <c r="P49" s="6"/>
    </row>
    <row r="50" spans="2:16" s="2" customFormat="1" x14ac:dyDescent="0.2">
      <c r="B50" s="6"/>
      <c r="C50" s="6"/>
      <c r="D50" s="6"/>
      <c r="E50" s="6"/>
      <c r="F50" s="6"/>
      <c r="G50" s="6"/>
      <c r="H50" s="6"/>
      <c r="I50" s="6"/>
      <c r="J50" s="6"/>
      <c r="K50" s="6"/>
      <c r="L50" s="6"/>
    </row>
    <row r="51" spans="2:16" s="2" customFormat="1" x14ac:dyDescent="0.2">
      <c r="H51" s="6"/>
      <c r="I51" s="6"/>
      <c r="J51" s="6"/>
      <c r="K51" s="6"/>
      <c r="L51" s="6"/>
    </row>
    <row r="52" spans="2:16" s="2" customFormat="1" x14ac:dyDescent="0.2">
      <c r="H52" s="6"/>
      <c r="I52" s="6"/>
      <c r="J52" s="6"/>
      <c r="K52" s="6"/>
      <c r="L52" s="6"/>
    </row>
    <row r="53" spans="2:16" s="2" customFormat="1" x14ac:dyDescent="0.2">
      <c r="L53" s="6"/>
      <c r="M53" s="6"/>
      <c r="N53" s="6"/>
      <c r="O53" s="6"/>
      <c r="P53" s="6"/>
    </row>
    <row r="54" spans="2:16" s="2" customFormat="1" x14ac:dyDescent="0.2"/>
    <row r="55" spans="2:16" s="2" customFormat="1" x14ac:dyDescent="0.2"/>
    <row r="56" spans="2:16" s="2" customFormat="1" x14ac:dyDescent="0.2"/>
    <row r="57" spans="2:16" s="2" customFormat="1" x14ac:dyDescent="0.2"/>
    <row r="58" spans="2:16" s="2" customFormat="1" x14ac:dyDescent="0.2"/>
    <row r="59" spans="2:16" s="2" customFormat="1" x14ac:dyDescent="0.2"/>
    <row r="60" spans="2:16" s="2" customFormat="1" x14ac:dyDescent="0.2"/>
    <row r="61" spans="2:16" s="2" customFormat="1" x14ac:dyDescent="0.2"/>
    <row r="62" spans="2:16" s="2" customFormat="1" x14ac:dyDescent="0.2"/>
    <row r="63" spans="2:16" s="2" customFormat="1" x14ac:dyDescent="0.2"/>
    <row r="64" spans="2:16"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sheetData>
  <mergeCells count="6">
    <mergeCell ref="A45:P45"/>
    <mergeCell ref="B2:F2"/>
    <mergeCell ref="G2:K2"/>
    <mergeCell ref="L2:P2"/>
    <mergeCell ref="A1:P1"/>
    <mergeCell ref="A43:P43"/>
  </mergeCells>
  <pageMargins left="0.2" right="0.7" top="0.7" bottom="0.4"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B2" sqref="B2:L3"/>
    </sheetView>
  </sheetViews>
  <sheetFormatPr defaultColWidth="9" defaultRowHeight="12.75" x14ac:dyDescent="0.2"/>
  <cols>
    <col min="1" max="1" width="9" style="52"/>
    <col min="2" max="2" width="10" style="52" customWidth="1"/>
    <col min="3" max="4" width="9" style="52"/>
    <col min="5" max="5" width="8.7109375" style="52" customWidth="1"/>
    <col min="6" max="6" width="9" style="52"/>
    <col min="7" max="7" width="9" style="209"/>
    <col min="8" max="9" width="9" style="52"/>
    <col min="10" max="10" width="7" style="52" customWidth="1"/>
    <col min="11" max="16384" width="9" style="52"/>
  </cols>
  <sheetData>
    <row r="1" spans="1:13" ht="13.5" thickBot="1" x14ac:dyDescent="0.25"/>
    <row r="2" spans="1:13" ht="20.25" x14ac:dyDescent="0.3">
      <c r="B2" s="380" t="s">
        <v>135</v>
      </c>
      <c r="C2" s="381"/>
      <c r="D2" s="381"/>
      <c r="E2" s="381"/>
      <c r="F2" s="381"/>
      <c r="G2" s="381"/>
      <c r="H2" s="381"/>
      <c r="I2" s="381"/>
      <c r="J2" s="381"/>
      <c r="K2" s="381"/>
      <c r="L2" s="376"/>
      <c r="M2" s="53"/>
    </row>
    <row r="3" spans="1:13" ht="5.45" customHeight="1" thickBot="1" x14ac:dyDescent="0.35">
      <c r="B3" s="382"/>
      <c r="C3" s="383"/>
      <c r="D3" s="383"/>
      <c r="E3" s="383"/>
      <c r="F3" s="383"/>
      <c r="G3" s="383"/>
      <c r="H3" s="383"/>
      <c r="I3" s="383"/>
      <c r="J3" s="383"/>
      <c r="K3" s="383"/>
      <c r="L3" s="384"/>
      <c r="M3" s="53"/>
    </row>
    <row r="4" spans="1:13" ht="18.75" customHeight="1" thickBot="1" x14ac:dyDescent="0.3">
      <c r="B4" s="245"/>
      <c r="C4" s="377" t="s">
        <v>51</v>
      </c>
      <c r="D4" s="378"/>
      <c r="E4" s="378"/>
      <c r="F4" s="378"/>
      <c r="G4" s="378"/>
      <c r="H4" s="379"/>
      <c r="I4" s="379"/>
      <c r="J4" s="379"/>
      <c r="K4" s="379"/>
      <c r="L4" s="345"/>
      <c r="M4" s="63"/>
    </row>
    <row r="5" spans="1:13" ht="17.850000000000001" customHeight="1" thickBot="1" x14ac:dyDescent="0.3">
      <c r="B5" s="54"/>
      <c r="C5" s="368" t="s">
        <v>0</v>
      </c>
      <c r="D5" s="369"/>
      <c r="E5" s="369"/>
      <c r="F5" s="369"/>
      <c r="G5" s="370"/>
      <c r="H5" s="371" t="s">
        <v>5</v>
      </c>
      <c r="I5" s="372"/>
      <c r="J5" s="372"/>
      <c r="K5" s="372"/>
      <c r="L5" s="373"/>
      <c r="M5" s="64"/>
    </row>
    <row r="6" spans="1:13" ht="20.100000000000001" customHeight="1" thickBot="1" x14ac:dyDescent="0.35">
      <c r="B6" s="55" t="s">
        <v>3</v>
      </c>
      <c r="C6" s="103">
        <v>43862</v>
      </c>
      <c r="D6" s="104">
        <v>43891</v>
      </c>
      <c r="E6" s="104">
        <v>43922</v>
      </c>
      <c r="F6" s="104">
        <v>43971</v>
      </c>
      <c r="G6" s="253" t="s">
        <v>142</v>
      </c>
      <c r="H6" s="103">
        <v>43862</v>
      </c>
      <c r="I6" s="104">
        <v>43891</v>
      </c>
      <c r="J6" s="104">
        <v>43922</v>
      </c>
      <c r="K6" s="104">
        <v>43971</v>
      </c>
      <c r="L6" s="253" t="s">
        <v>142</v>
      </c>
      <c r="M6" s="65"/>
    </row>
    <row r="7" spans="1:13" ht="15" x14ac:dyDescent="0.25">
      <c r="A7" s="212"/>
      <c r="B7" s="56" t="s">
        <v>28</v>
      </c>
      <c r="C7" s="287">
        <v>119.99299999999999</v>
      </c>
      <c r="D7" s="288">
        <v>148.11000000000001</v>
      </c>
      <c r="E7" s="288">
        <v>403.38400000000001</v>
      </c>
      <c r="F7" s="289">
        <v>297.11599999999999</v>
      </c>
      <c r="G7" s="288">
        <v>158.74</v>
      </c>
      <c r="H7" s="287">
        <v>32.162999999999997</v>
      </c>
      <c r="I7" s="288">
        <v>39.29</v>
      </c>
      <c r="J7" s="288">
        <v>80.602999999999994</v>
      </c>
      <c r="K7" s="289">
        <v>42.606000000000002</v>
      </c>
      <c r="L7" s="290">
        <v>15.605</v>
      </c>
      <c r="M7" s="58"/>
    </row>
    <row r="8" spans="1:13" ht="15" x14ac:dyDescent="0.25">
      <c r="A8" s="212"/>
      <c r="B8" s="56" t="s">
        <v>6</v>
      </c>
      <c r="C8" s="287">
        <v>623.28899999999999</v>
      </c>
      <c r="D8" s="288">
        <v>724.66399999999999</v>
      </c>
      <c r="E8" s="288">
        <v>2123.6790000000001</v>
      </c>
      <c r="F8" s="289">
        <v>2007.453</v>
      </c>
      <c r="G8" s="288">
        <v>479.10500000000002</v>
      </c>
      <c r="H8" s="287">
        <v>267.416</v>
      </c>
      <c r="I8" s="288">
        <v>359.81700000000001</v>
      </c>
      <c r="J8" s="288">
        <v>936.59799999999996</v>
      </c>
      <c r="K8" s="289">
        <v>895.84699999999998</v>
      </c>
      <c r="L8" s="290">
        <v>187.565</v>
      </c>
      <c r="M8" s="58"/>
    </row>
    <row r="9" spans="1:13" ht="15" customHeight="1" x14ac:dyDescent="0.25">
      <c r="A9" s="212"/>
      <c r="B9" s="56" t="s">
        <v>29</v>
      </c>
      <c r="C9" s="287">
        <v>257.83300000000003</v>
      </c>
      <c r="D9" s="288">
        <v>340.721</v>
      </c>
      <c r="E9" s="288">
        <v>887.30899999999997</v>
      </c>
      <c r="F9" s="289">
        <v>922.92399999999998</v>
      </c>
      <c r="G9" s="288">
        <v>200.50800000000001</v>
      </c>
      <c r="H9" s="287">
        <v>91.227999999999994</v>
      </c>
      <c r="I9" s="288">
        <v>115.44799999999999</v>
      </c>
      <c r="J9" s="288">
        <v>426.95400000000001</v>
      </c>
      <c r="K9" s="289">
        <v>501.28100000000001</v>
      </c>
      <c r="L9" s="290">
        <v>104.102</v>
      </c>
      <c r="M9" s="58"/>
    </row>
    <row r="10" spans="1:13" ht="15" x14ac:dyDescent="0.25">
      <c r="A10" s="212"/>
      <c r="B10" s="56" t="s">
        <v>30</v>
      </c>
      <c r="C10" s="287">
        <v>180.04400000000001</v>
      </c>
      <c r="D10" s="288">
        <v>176.995</v>
      </c>
      <c r="E10" s="288">
        <v>483.01299999999998</v>
      </c>
      <c r="F10" s="289">
        <v>411.09300000000002</v>
      </c>
      <c r="G10" s="288">
        <v>167.017</v>
      </c>
      <c r="H10" s="287">
        <v>27.407</v>
      </c>
      <c r="I10" s="288">
        <v>48.628999999999998</v>
      </c>
      <c r="J10" s="288">
        <v>134.745</v>
      </c>
      <c r="K10" s="289">
        <v>61.844000000000001</v>
      </c>
      <c r="L10" s="290">
        <v>28.896999999999998</v>
      </c>
      <c r="M10" s="58"/>
    </row>
    <row r="11" spans="1:13" ht="15" customHeight="1" x14ac:dyDescent="0.25">
      <c r="A11" s="212"/>
      <c r="B11" s="56" t="s">
        <v>31</v>
      </c>
      <c r="C11" s="287">
        <v>14.647</v>
      </c>
      <c r="D11" s="288">
        <v>5.2430000000000003</v>
      </c>
      <c r="E11" s="288">
        <v>102.477</v>
      </c>
      <c r="F11" s="289">
        <v>89.81</v>
      </c>
      <c r="G11" s="288">
        <v>9.5630000000000006</v>
      </c>
      <c r="H11" s="287">
        <v>1.371</v>
      </c>
      <c r="I11" s="288">
        <v>2.3740000000000001</v>
      </c>
      <c r="J11" s="288">
        <v>35.484000000000002</v>
      </c>
      <c r="K11" s="289">
        <v>38.753999999999998</v>
      </c>
      <c r="L11" s="290">
        <v>3.1150000000000002</v>
      </c>
      <c r="M11" s="58"/>
    </row>
    <row r="12" spans="1:13" ht="15" x14ac:dyDescent="0.25">
      <c r="A12" s="212"/>
      <c r="B12" s="56" t="s">
        <v>32</v>
      </c>
      <c r="C12" s="287">
        <v>174.64599999999999</v>
      </c>
      <c r="D12" s="288">
        <v>222.51900000000001</v>
      </c>
      <c r="E12" s="288">
        <v>862.06799999999998</v>
      </c>
      <c r="F12" s="289">
        <v>742.726</v>
      </c>
      <c r="G12" s="288">
        <v>162.72900000000001</v>
      </c>
      <c r="H12" s="287">
        <v>53.988999999999997</v>
      </c>
      <c r="I12" s="288">
        <v>53.814</v>
      </c>
      <c r="J12" s="288">
        <v>168.47900000000001</v>
      </c>
      <c r="K12" s="289">
        <v>174.15799999999999</v>
      </c>
      <c r="L12" s="290">
        <v>30.741</v>
      </c>
      <c r="M12" s="58"/>
    </row>
    <row r="13" spans="1:13" ht="15" x14ac:dyDescent="0.25">
      <c r="A13" s="212"/>
      <c r="B13" s="56" t="s">
        <v>33</v>
      </c>
      <c r="C13" s="287">
        <v>93.771000000000001</v>
      </c>
      <c r="D13" s="288">
        <v>108.499</v>
      </c>
      <c r="E13" s="288">
        <v>195.321</v>
      </c>
      <c r="F13" s="289">
        <v>229.476</v>
      </c>
      <c r="G13" s="288">
        <v>71.037000000000006</v>
      </c>
      <c r="H13" s="287">
        <v>24.904</v>
      </c>
      <c r="I13" s="288">
        <v>23.184000000000001</v>
      </c>
      <c r="J13" s="288">
        <v>81.840999999999994</v>
      </c>
      <c r="K13" s="289">
        <v>58.238999999999997</v>
      </c>
      <c r="L13" s="290">
        <v>28.193999999999999</v>
      </c>
      <c r="M13" s="58"/>
    </row>
    <row r="14" spans="1:13" ht="15" x14ac:dyDescent="0.25">
      <c r="A14" s="212"/>
      <c r="B14" s="56" t="s">
        <v>34</v>
      </c>
      <c r="C14" s="287">
        <v>112.173</v>
      </c>
      <c r="D14" s="288">
        <v>97.713999999999999</v>
      </c>
      <c r="E14" s="288">
        <v>389.161</v>
      </c>
      <c r="F14" s="289">
        <v>400.28899999999999</v>
      </c>
      <c r="G14" s="288">
        <v>128.41800000000001</v>
      </c>
      <c r="H14" s="287">
        <v>19.341000000000001</v>
      </c>
      <c r="I14" s="288">
        <v>38.61</v>
      </c>
      <c r="J14" s="288">
        <v>194.80600000000001</v>
      </c>
      <c r="K14" s="289">
        <v>190.005</v>
      </c>
      <c r="L14" s="290">
        <v>20.635999999999999</v>
      </c>
      <c r="M14" s="58"/>
    </row>
    <row r="15" spans="1:13" ht="15" x14ac:dyDescent="0.25">
      <c r="A15" s="212"/>
      <c r="B15" s="56" t="s">
        <v>35</v>
      </c>
      <c r="C15" s="287">
        <v>63.296999999999997</v>
      </c>
      <c r="D15" s="288">
        <v>86.644000000000005</v>
      </c>
      <c r="E15" s="288">
        <v>313.67099999999999</v>
      </c>
      <c r="F15" s="289">
        <v>286.80500000000001</v>
      </c>
      <c r="G15" s="288">
        <v>72.923000000000002</v>
      </c>
      <c r="H15" s="287">
        <v>5.8079999999999998</v>
      </c>
      <c r="I15" s="288">
        <v>16.815000000000001</v>
      </c>
      <c r="J15" s="288">
        <v>126.999</v>
      </c>
      <c r="K15" s="289">
        <v>97.572999999999993</v>
      </c>
      <c r="L15" s="290">
        <v>6.6710000000000003</v>
      </c>
      <c r="M15" s="58"/>
    </row>
    <row r="16" spans="1:13" ht="15" x14ac:dyDescent="0.25">
      <c r="A16" s="212"/>
      <c r="B16" s="56" t="s">
        <v>36</v>
      </c>
      <c r="C16" s="287">
        <v>130.31</v>
      </c>
      <c r="D16" s="288">
        <v>100.878</v>
      </c>
      <c r="E16" s="288">
        <v>477.12799999999999</v>
      </c>
      <c r="F16" s="289">
        <v>426.16399999999999</v>
      </c>
      <c r="G16" s="288">
        <v>99.498000000000005</v>
      </c>
      <c r="H16" s="287">
        <v>50.784999999999997</v>
      </c>
      <c r="I16" s="288">
        <v>70.244</v>
      </c>
      <c r="J16" s="288">
        <v>240.994</v>
      </c>
      <c r="K16" s="289">
        <v>249.72800000000001</v>
      </c>
      <c r="L16" s="290">
        <v>16.016999999999999</v>
      </c>
      <c r="M16" s="58"/>
    </row>
    <row r="17" spans="1:13" ht="15" x14ac:dyDescent="0.25">
      <c r="A17" s="212"/>
      <c r="B17" s="56" t="s">
        <v>37</v>
      </c>
      <c r="C17" s="287">
        <v>47.987000000000002</v>
      </c>
      <c r="D17" s="288">
        <v>45.892000000000003</v>
      </c>
      <c r="E17" s="288">
        <v>83.283000000000001</v>
      </c>
      <c r="F17" s="289">
        <v>82.635999999999996</v>
      </c>
      <c r="G17" s="288">
        <v>43.325000000000003</v>
      </c>
      <c r="H17" s="287">
        <v>4.6980000000000004</v>
      </c>
      <c r="I17" s="288">
        <v>9.7780000000000005</v>
      </c>
      <c r="J17" s="288">
        <v>12.907</v>
      </c>
      <c r="K17" s="289">
        <v>10.291</v>
      </c>
      <c r="L17" s="290">
        <v>3.5840000000000001</v>
      </c>
      <c r="M17" s="58"/>
    </row>
    <row r="18" spans="1:13" ht="15" x14ac:dyDescent="0.25">
      <c r="A18" s="212"/>
      <c r="B18" s="56" t="s">
        <v>4</v>
      </c>
      <c r="C18" s="287">
        <v>247.16300000000001</v>
      </c>
      <c r="D18" s="288">
        <v>290.82400000000001</v>
      </c>
      <c r="E18" s="288">
        <v>954.30100000000004</v>
      </c>
      <c r="F18" s="289">
        <v>845.01700000000005</v>
      </c>
      <c r="G18" s="288">
        <v>302.68700000000001</v>
      </c>
      <c r="H18" s="287">
        <v>106.93600000000001</v>
      </c>
      <c r="I18" s="288">
        <v>124.17</v>
      </c>
      <c r="J18" s="288">
        <v>462.24900000000002</v>
      </c>
      <c r="K18" s="289">
        <v>519.95799999999997</v>
      </c>
      <c r="L18" s="290">
        <v>87.825000000000003</v>
      </c>
      <c r="M18" s="58"/>
    </row>
    <row r="19" spans="1:13" ht="15" x14ac:dyDescent="0.25">
      <c r="A19" s="212"/>
      <c r="B19" s="56" t="s">
        <v>38</v>
      </c>
      <c r="C19" s="287">
        <v>144.667</v>
      </c>
      <c r="D19" s="288">
        <v>183.334</v>
      </c>
      <c r="E19" s="288">
        <v>561.33799999999997</v>
      </c>
      <c r="F19" s="289">
        <v>576.02599999999995</v>
      </c>
      <c r="G19" s="288">
        <v>208.65100000000001</v>
      </c>
      <c r="H19" s="287">
        <v>3.1989999999999998</v>
      </c>
      <c r="I19" s="288">
        <v>14.494999999999999</v>
      </c>
      <c r="J19" s="288">
        <v>56.965000000000003</v>
      </c>
      <c r="K19" s="289">
        <v>64.849000000000004</v>
      </c>
      <c r="L19" s="290">
        <v>13.622</v>
      </c>
      <c r="M19" s="58"/>
    </row>
    <row r="20" spans="1:13" ht="15" x14ac:dyDescent="0.25">
      <c r="A20" s="212"/>
      <c r="B20" s="56" t="s">
        <v>39</v>
      </c>
      <c r="C20" s="287">
        <v>398.517</v>
      </c>
      <c r="D20" s="288">
        <v>538.41200000000003</v>
      </c>
      <c r="E20" s="288">
        <v>1202.24</v>
      </c>
      <c r="F20" s="289">
        <v>1213.596</v>
      </c>
      <c r="G20" s="288">
        <v>307.661</v>
      </c>
      <c r="H20" s="287">
        <v>116.477</v>
      </c>
      <c r="I20" s="288">
        <v>128.19300000000001</v>
      </c>
      <c r="J20" s="288">
        <v>448.21300000000002</v>
      </c>
      <c r="K20" s="289">
        <v>417.738</v>
      </c>
      <c r="L20" s="290">
        <v>66.432000000000002</v>
      </c>
      <c r="M20" s="58"/>
    </row>
    <row r="21" spans="1:13" ht="15" x14ac:dyDescent="0.25">
      <c r="A21" s="212"/>
      <c r="B21" s="56" t="s">
        <v>40</v>
      </c>
      <c r="C21" s="287">
        <v>84.260999999999996</v>
      </c>
      <c r="D21" s="288">
        <v>106.837</v>
      </c>
      <c r="E21" s="288">
        <v>367.96899999999999</v>
      </c>
      <c r="F21" s="289">
        <v>302.88200000000001</v>
      </c>
      <c r="G21" s="288">
        <v>96.849000000000004</v>
      </c>
      <c r="H21" s="287">
        <v>11.135</v>
      </c>
      <c r="I21" s="288">
        <v>24.385000000000002</v>
      </c>
      <c r="J21" s="288">
        <v>92.954999999999998</v>
      </c>
      <c r="K21" s="289">
        <v>93.813999999999993</v>
      </c>
      <c r="L21" s="290">
        <v>36.404000000000003</v>
      </c>
      <c r="M21" s="58"/>
    </row>
    <row r="22" spans="1:13" ht="15.75" thickBot="1" x14ac:dyDescent="0.3">
      <c r="A22" s="212"/>
      <c r="B22" s="56" t="s">
        <v>41</v>
      </c>
      <c r="C22" s="287">
        <v>143.44</v>
      </c>
      <c r="D22" s="288">
        <v>179.25700000000001</v>
      </c>
      <c r="E22" s="288">
        <v>524.58600000000001</v>
      </c>
      <c r="F22" s="289">
        <v>442.40100000000001</v>
      </c>
      <c r="G22" s="288">
        <v>113.622</v>
      </c>
      <c r="H22" s="287">
        <v>17.861999999999998</v>
      </c>
      <c r="I22" s="288">
        <v>31.516999999999999</v>
      </c>
      <c r="J22" s="288">
        <v>116.21299999999999</v>
      </c>
      <c r="K22" s="289">
        <v>115.666</v>
      </c>
      <c r="L22" s="290">
        <v>18.885000000000002</v>
      </c>
      <c r="M22" s="58"/>
    </row>
    <row r="23" spans="1:13" ht="15.75" thickBot="1" x14ac:dyDescent="0.3">
      <c r="B23" s="59" t="s">
        <v>18</v>
      </c>
      <c r="C23" s="291">
        <v>5191.1819999999998</v>
      </c>
      <c r="D23" s="292">
        <v>6030.973</v>
      </c>
      <c r="E23" s="293">
        <v>18191.462</v>
      </c>
      <c r="F23" s="294">
        <v>16322.837</v>
      </c>
      <c r="G23" s="295">
        <v>4711.2520000000004</v>
      </c>
      <c r="H23" s="291">
        <v>1026.4770000000001</v>
      </c>
      <c r="I23" s="292">
        <v>1338.9259999999999</v>
      </c>
      <c r="J23" s="293">
        <v>4312.6229999999996</v>
      </c>
      <c r="K23" s="294">
        <v>4190.8010000000004</v>
      </c>
      <c r="L23" s="295">
        <v>791.30200000000002</v>
      </c>
      <c r="M23" s="60"/>
    </row>
    <row r="24" spans="1:13" s="209" customFormat="1" ht="17.850000000000001" customHeight="1" thickBot="1" x14ac:dyDescent="0.3">
      <c r="B24" s="245"/>
      <c r="C24" s="374" t="s">
        <v>43</v>
      </c>
      <c r="D24" s="375"/>
      <c r="E24" s="375"/>
      <c r="F24" s="375"/>
      <c r="G24" s="375"/>
      <c r="H24" s="375"/>
      <c r="I24" s="375"/>
      <c r="J24" s="375"/>
      <c r="K24" s="375"/>
      <c r="L24" s="376"/>
      <c r="M24" s="58"/>
    </row>
    <row r="25" spans="1:13" s="209" customFormat="1" ht="17.850000000000001" customHeight="1" thickBot="1" x14ac:dyDescent="0.3">
      <c r="B25" s="210"/>
      <c r="C25" s="366" t="s">
        <v>0</v>
      </c>
      <c r="D25" s="367"/>
      <c r="E25" s="367"/>
      <c r="F25" s="367"/>
      <c r="G25" s="252"/>
      <c r="H25" s="366" t="s">
        <v>5</v>
      </c>
      <c r="I25" s="367"/>
      <c r="J25" s="367"/>
      <c r="K25" s="367"/>
      <c r="L25" s="252"/>
      <c r="M25" s="58"/>
    </row>
    <row r="26" spans="1:13" s="209" customFormat="1" ht="21" thickBot="1" x14ac:dyDescent="0.35">
      <c r="B26" s="211" t="s">
        <v>3</v>
      </c>
      <c r="C26" s="103">
        <v>43862</v>
      </c>
      <c r="D26" s="104">
        <v>43891</v>
      </c>
      <c r="E26" s="104">
        <v>43922</v>
      </c>
      <c r="F26" s="104">
        <v>43971</v>
      </c>
      <c r="G26" s="253" t="s">
        <v>142</v>
      </c>
      <c r="H26" s="103">
        <v>43862</v>
      </c>
      <c r="I26" s="104">
        <v>43891</v>
      </c>
      <c r="J26" s="104">
        <v>43922</v>
      </c>
      <c r="K26" s="104">
        <v>43971</v>
      </c>
      <c r="L26" s="253" t="s">
        <v>142</v>
      </c>
      <c r="M26" s="58"/>
    </row>
    <row r="27" spans="1:13" s="209" customFormat="1" ht="15" x14ac:dyDescent="0.25">
      <c r="B27" s="212" t="s">
        <v>28</v>
      </c>
      <c r="C27" s="296">
        <v>4.034924307129454E-2</v>
      </c>
      <c r="D27" s="297">
        <v>4.9780640503513482E-2</v>
      </c>
      <c r="E27" s="297">
        <v>0.14387174434467817</v>
      </c>
      <c r="F27" s="297">
        <v>9.9597274580698267E-2</v>
      </c>
      <c r="G27" s="297">
        <v>5.5466357316691799E-2</v>
      </c>
      <c r="H27" s="296">
        <v>4.8884173857005844E-2</v>
      </c>
      <c r="I27" s="297">
        <v>6.3232468238921855E-2</v>
      </c>
      <c r="J27" s="297">
        <v>0.1117384806904793</v>
      </c>
      <c r="K27" s="298">
        <v>7.5754504624641283E-2</v>
      </c>
      <c r="L27" s="299">
        <v>2.4160460759572063E-2</v>
      </c>
      <c r="M27" s="58"/>
    </row>
    <row r="28" spans="1:13" s="209" customFormat="1" ht="15" x14ac:dyDescent="0.25">
      <c r="B28" s="212" t="s">
        <v>6</v>
      </c>
      <c r="C28" s="296">
        <v>4.6662309544343826E-2</v>
      </c>
      <c r="D28" s="297">
        <v>5.4171887333322712E-2</v>
      </c>
      <c r="E28" s="297">
        <v>0.16512838456469381</v>
      </c>
      <c r="F28" s="297">
        <v>0.15490463477030328</v>
      </c>
      <c r="G28" s="297">
        <v>3.5988851159372011E-2</v>
      </c>
      <c r="H28" s="296">
        <v>4.4220624230856868E-2</v>
      </c>
      <c r="I28" s="297">
        <v>6.2240500252980634E-2</v>
      </c>
      <c r="J28" s="297">
        <v>0.16863115358287051</v>
      </c>
      <c r="K28" s="298">
        <v>0.16634496814302616</v>
      </c>
      <c r="L28" s="299">
        <v>3.1081014126106744E-2</v>
      </c>
      <c r="M28" s="58"/>
    </row>
    <row r="29" spans="1:13" s="209" customFormat="1" ht="15" x14ac:dyDescent="0.25">
      <c r="B29" s="212" t="s">
        <v>29</v>
      </c>
      <c r="C29" s="296">
        <v>3.3571952752157165E-2</v>
      </c>
      <c r="D29" s="297">
        <v>4.5061929552720134E-2</v>
      </c>
      <c r="E29" s="297">
        <v>0.13120283074666414</v>
      </c>
      <c r="F29" s="297">
        <v>0.13429162102606665</v>
      </c>
      <c r="G29" s="297">
        <v>2.7576706603388103E-2</v>
      </c>
      <c r="H29" s="296">
        <v>3.3052054413359365E-2</v>
      </c>
      <c r="I29" s="297">
        <v>4.257878872035338E-2</v>
      </c>
      <c r="J29" s="297">
        <v>0.155560899362751</v>
      </c>
      <c r="K29" s="298">
        <v>0.17414164335078869</v>
      </c>
      <c r="L29" s="299">
        <v>3.4460522770321224E-2</v>
      </c>
      <c r="M29" s="58"/>
    </row>
    <row r="30" spans="1:13" s="209" customFormat="1" ht="15" x14ac:dyDescent="0.25">
      <c r="B30" s="212" t="s">
        <v>30</v>
      </c>
      <c r="C30" s="296">
        <v>4.1091244545899804E-2</v>
      </c>
      <c r="D30" s="297">
        <v>4.1329531531704031E-2</v>
      </c>
      <c r="E30" s="297">
        <v>0.11576135970640064</v>
      </c>
      <c r="F30" s="297">
        <v>9.730741927855889E-2</v>
      </c>
      <c r="G30" s="297">
        <v>3.887066833987473E-2</v>
      </c>
      <c r="H30" s="296">
        <v>3.3107038884795187E-2</v>
      </c>
      <c r="I30" s="297">
        <v>5.4676800953462487E-2</v>
      </c>
      <c r="J30" s="297">
        <v>0.18216144090652844</v>
      </c>
      <c r="K30" s="298">
        <v>8.6380092520168955E-2</v>
      </c>
      <c r="L30" s="299">
        <v>3.6009171453849888E-2</v>
      </c>
      <c r="M30" s="58"/>
    </row>
    <row r="31" spans="1:13" s="209" customFormat="1" ht="15" x14ac:dyDescent="0.25">
      <c r="B31" s="212" t="s">
        <v>31</v>
      </c>
      <c r="C31" s="296">
        <v>2.77792002124169E-2</v>
      </c>
      <c r="D31" s="297">
        <v>9.8195841051218029E-3</v>
      </c>
      <c r="E31" s="297">
        <v>0.20066537950913085</v>
      </c>
      <c r="F31" s="297">
        <v>0.17844795383918424</v>
      </c>
      <c r="G31" s="297">
        <v>1.9066930648849865E-2</v>
      </c>
      <c r="H31" s="296">
        <v>1.0194976129924597E-2</v>
      </c>
      <c r="I31" s="297">
        <v>1.7990845433326262E-2</v>
      </c>
      <c r="J31" s="297">
        <v>0.30639311988394985</v>
      </c>
      <c r="K31" s="298">
        <v>0.30501751210105854</v>
      </c>
      <c r="L31" s="299">
        <v>2.2364217252396169E-2</v>
      </c>
      <c r="M31" s="58"/>
    </row>
    <row r="32" spans="1:13" s="209" customFormat="1" ht="15" x14ac:dyDescent="0.25">
      <c r="B32" s="212" t="s">
        <v>32</v>
      </c>
      <c r="C32" s="296">
        <v>3.4494772830966809E-2</v>
      </c>
      <c r="D32" s="297">
        <v>4.3456617203913847E-2</v>
      </c>
      <c r="E32" s="297">
        <v>0.17561191443037169</v>
      </c>
      <c r="F32" s="297">
        <v>0.14500790613922107</v>
      </c>
      <c r="G32" s="297">
        <v>3.1077167642421501E-2</v>
      </c>
      <c r="H32" s="296">
        <v>4.1855701753025852E-2</v>
      </c>
      <c r="I32" s="297">
        <v>4.4340150437147709E-2</v>
      </c>
      <c r="J32" s="297">
        <v>0.14042713507106833</v>
      </c>
      <c r="K32" s="298">
        <v>0.15643163627250817</v>
      </c>
      <c r="L32" s="299">
        <v>2.5146403093381411E-2</v>
      </c>
      <c r="M32" s="58"/>
    </row>
    <row r="33" spans="2:13" s="209" customFormat="1" ht="15" x14ac:dyDescent="0.25">
      <c r="B33" s="212" t="s">
        <v>33</v>
      </c>
      <c r="C33" s="296">
        <v>3.8709861187596124E-2</v>
      </c>
      <c r="D33" s="297">
        <v>4.393075800893443E-2</v>
      </c>
      <c r="E33" s="297">
        <v>8.4692656813080039E-2</v>
      </c>
      <c r="F33" s="297">
        <v>9.2382944204125253E-2</v>
      </c>
      <c r="G33" s="297">
        <v>2.5855564513340531E-2</v>
      </c>
      <c r="H33" s="296">
        <v>3.104582700154207E-2</v>
      </c>
      <c r="I33" s="297">
        <v>2.8572872286014649E-2</v>
      </c>
      <c r="J33" s="297">
        <v>0.10980313761583593</v>
      </c>
      <c r="K33" s="298">
        <v>8.7829706374700264E-2</v>
      </c>
      <c r="L33" s="299">
        <v>4.8332930473197804E-2</v>
      </c>
      <c r="M33" s="58"/>
    </row>
    <row r="34" spans="2:13" ht="15" x14ac:dyDescent="0.25">
      <c r="B34" s="212" t="s">
        <v>34</v>
      </c>
      <c r="C34" s="296">
        <v>3.7577522294830773E-2</v>
      </c>
      <c r="D34" s="297">
        <v>3.3949525643332985E-2</v>
      </c>
      <c r="E34" s="297">
        <v>0.14151067236305415</v>
      </c>
      <c r="F34" s="297">
        <v>0.14056246194385355</v>
      </c>
      <c r="G34" s="297">
        <v>4.2393077296110124E-2</v>
      </c>
      <c r="H34" s="296">
        <v>2.3433183743493811E-2</v>
      </c>
      <c r="I34" s="297">
        <v>4.4899891035488471E-2</v>
      </c>
      <c r="J34" s="297">
        <v>0.27879611872799615</v>
      </c>
      <c r="K34" s="298">
        <v>0.25233335812332669</v>
      </c>
      <c r="L34" s="299">
        <v>2.4327876969507629E-2</v>
      </c>
      <c r="M34" s="60"/>
    </row>
    <row r="35" spans="2:13" ht="15" x14ac:dyDescent="0.25">
      <c r="B35" s="212" t="s">
        <v>35</v>
      </c>
      <c r="C35" s="296">
        <v>4.8163425563436064E-2</v>
      </c>
      <c r="D35" s="297">
        <v>6.8696110650814851E-2</v>
      </c>
      <c r="E35" s="297">
        <v>0.26869104440279457</v>
      </c>
      <c r="F35" s="297">
        <v>0.23552216768590367</v>
      </c>
      <c r="G35" s="297">
        <v>5.7260347976575414E-2</v>
      </c>
      <c r="H35" s="296">
        <v>2.1079144784835208E-2</v>
      </c>
      <c r="I35" s="297">
        <v>5.3921191364913232E-2</v>
      </c>
      <c r="J35" s="297">
        <v>0.40349806986608205</v>
      </c>
      <c r="K35" s="298">
        <v>0.39140672635666374</v>
      </c>
      <c r="L35" s="299">
        <v>2.2070475982518302E-2</v>
      </c>
    </row>
    <row r="36" spans="2:13" ht="15" customHeight="1" x14ac:dyDescent="0.25">
      <c r="B36" s="212" t="s">
        <v>36</v>
      </c>
      <c r="C36" s="296">
        <v>4.1510351148072909E-2</v>
      </c>
      <c r="D36" s="297">
        <v>3.2208719706744139E-2</v>
      </c>
      <c r="E36" s="297">
        <v>0.15084237249019153</v>
      </c>
      <c r="F36" s="297">
        <v>0.13983786362720577</v>
      </c>
      <c r="G36" s="297">
        <v>3.1304508694962742E-2</v>
      </c>
      <c r="H36" s="296">
        <v>3.4919835993319256E-2</v>
      </c>
      <c r="I36" s="297">
        <v>4.8998599322540866E-2</v>
      </c>
      <c r="J36" s="297">
        <v>0.19685047731303026</v>
      </c>
      <c r="K36" s="298">
        <v>0.18134274438042125</v>
      </c>
      <c r="L36" s="299">
        <v>1.2007997834856853E-2</v>
      </c>
    </row>
    <row r="37" spans="2:13" ht="15" x14ac:dyDescent="0.25">
      <c r="B37" s="212" t="s">
        <v>37</v>
      </c>
      <c r="C37" s="296">
        <v>5.8119142607301263E-2</v>
      </c>
      <c r="D37" s="297">
        <v>5.6290623094953939E-2</v>
      </c>
      <c r="E37" s="297">
        <v>0.10461466185483355</v>
      </c>
      <c r="F37" s="297">
        <v>0.10211316772504228</v>
      </c>
      <c r="G37" s="297">
        <v>5.1508518968093844E-2</v>
      </c>
      <c r="H37" s="296">
        <v>4.1766682669227083E-2</v>
      </c>
      <c r="I37" s="297">
        <v>8.1664355989109191E-2</v>
      </c>
      <c r="J37" s="297">
        <v>0.10854975442373679</v>
      </c>
      <c r="K37" s="298">
        <v>8.7645636029161283E-2</v>
      </c>
      <c r="L37" s="299">
        <v>3.0705962988348184E-2</v>
      </c>
    </row>
    <row r="38" spans="2:13" ht="15" x14ac:dyDescent="0.25">
      <c r="B38" s="212" t="s">
        <v>4</v>
      </c>
      <c r="C38" s="296">
        <v>3.6402221103547128E-2</v>
      </c>
      <c r="D38" s="297">
        <v>4.2352310690017742E-2</v>
      </c>
      <c r="E38" s="297">
        <v>0.14614903142484206</v>
      </c>
      <c r="F38" s="297">
        <v>0.12878790765315509</v>
      </c>
      <c r="G38" s="297">
        <v>4.4414598665245109E-2</v>
      </c>
      <c r="H38" s="296">
        <v>3.797609057497895E-2</v>
      </c>
      <c r="I38" s="297">
        <v>4.7478718315497749E-2</v>
      </c>
      <c r="J38" s="297">
        <v>0.2010701435093678</v>
      </c>
      <c r="K38" s="298">
        <v>0.22292439551525634</v>
      </c>
      <c r="L38" s="299">
        <v>3.346026581528562E-2</v>
      </c>
    </row>
    <row r="39" spans="2:13" ht="12.6" customHeight="1" x14ac:dyDescent="0.25">
      <c r="B39" s="212" t="s">
        <v>38</v>
      </c>
      <c r="C39" s="296">
        <v>3.2353545008522978E-2</v>
      </c>
      <c r="D39" s="297">
        <v>4.2010511908447359E-2</v>
      </c>
      <c r="E39" s="297">
        <v>0.132253793233437</v>
      </c>
      <c r="F39" s="297">
        <v>0.131441872797849</v>
      </c>
      <c r="G39" s="297">
        <v>4.5838845758570501E-2</v>
      </c>
      <c r="H39" s="296">
        <v>4.4864369079908786E-3</v>
      </c>
      <c r="I39" s="297">
        <v>2.1442371131275534E-2</v>
      </c>
      <c r="J39" s="297">
        <v>9.95216531443706E-2</v>
      </c>
      <c r="K39" s="298">
        <v>0.12097700934997875</v>
      </c>
      <c r="L39" s="299">
        <v>2.1556287355976245E-2</v>
      </c>
    </row>
    <row r="40" spans="2:13" ht="15" x14ac:dyDescent="0.25">
      <c r="B40" s="212" t="s">
        <v>39</v>
      </c>
      <c r="C40" s="296">
        <v>3.6505158916162725E-2</v>
      </c>
      <c r="D40" s="297">
        <v>4.9389687692408174E-2</v>
      </c>
      <c r="E40" s="297">
        <v>0.11563532436783813</v>
      </c>
      <c r="F40" s="297">
        <v>0.11604028990279777</v>
      </c>
      <c r="G40" s="297">
        <v>2.868869962079865E-2</v>
      </c>
      <c r="H40" s="296">
        <v>3.4185197087961354E-2</v>
      </c>
      <c r="I40" s="297">
        <v>3.9913393792038621E-2</v>
      </c>
      <c r="J40" s="297">
        <v>0.14617050578680793</v>
      </c>
      <c r="K40" s="298">
        <v>0.12831016721806046</v>
      </c>
      <c r="L40" s="299">
        <v>2.1573334952719025E-2</v>
      </c>
    </row>
    <row r="41" spans="2:13" ht="15" x14ac:dyDescent="0.25">
      <c r="B41" s="212" t="s">
        <v>40</v>
      </c>
      <c r="C41" s="296">
        <v>2.2907182156424889E-2</v>
      </c>
      <c r="D41" s="297">
        <v>2.9092199319293133E-2</v>
      </c>
      <c r="E41" s="297">
        <v>0.10083804019008476</v>
      </c>
      <c r="F41" s="297">
        <v>8.3736026463152161E-2</v>
      </c>
      <c r="G41" s="297">
        <v>2.6579616722634924E-2</v>
      </c>
      <c r="H41" s="296">
        <v>1.3333237539978757E-2</v>
      </c>
      <c r="I41" s="297">
        <v>3.0825766472538714E-2</v>
      </c>
      <c r="J41" s="297">
        <v>0.13862955760236709</v>
      </c>
      <c r="K41" s="298">
        <v>0.13152220543001902</v>
      </c>
      <c r="L41" s="299">
        <v>4.7411845147006158E-2</v>
      </c>
    </row>
    <row r="42" spans="2:13" ht="15.75" thickBot="1" x14ac:dyDescent="0.3">
      <c r="B42" s="251" t="s">
        <v>41</v>
      </c>
      <c r="C42" s="296">
        <v>4.3036536050899764E-2</v>
      </c>
      <c r="D42" s="297">
        <v>5.4322146691039214E-2</v>
      </c>
      <c r="E42" s="297">
        <v>0.1573391399803846</v>
      </c>
      <c r="F42" s="297">
        <v>0.1364801226590735</v>
      </c>
      <c r="G42" s="297">
        <v>3.6303660943450423E-2</v>
      </c>
      <c r="H42" s="296">
        <v>2.828230368879649E-2</v>
      </c>
      <c r="I42" s="297">
        <v>5.4486675253053493E-2</v>
      </c>
      <c r="J42" s="297">
        <v>0.19765930884809146</v>
      </c>
      <c r="K42" s="298">
        <v>0.1609037743513268</v>
      </c>
      <c r="L42" s="299">
        <v>2.4714057633417962E-2</v>
      </c>
    </row>
    <row r="43" spans="2:13" ht="15.75" thickBot="1" x14ac:dyDescent="0.3">
      <c r="B43" s="213" t="s">
        <v>18</v>
      </c>
      <c r="C43" s="300">
        <v>3.8296790517607426E-2</v>
      </c>
      <c r="D43" s="301">
        <v>4.4754832250442363E-2</v>
      </c>
      <c r="E43" s="115">
        <v>0.14038753182630156</v>
      </c>
      <c r="F43" s="115">
        <v>0.12424153053515191</v>
      </c>
      <c r="G43" s="116">
        <v>3.5103744794002301E-2</v>
      </c>
      <c r="H43" s="300">
        <v>3.5786071128475684E-2</v>
      </c>
      <c r="I43" s="301">
        <v>4.819522484548959E-2</v>
      </c>
      <c r="J43" s="115">
        <v>0.16429310379507961</v>
      </c>
      <c r="K43" s="229">
        <v>0.15757966742982316</v>
      </c>
      <c r="L43" s="116">
        <v>2.7818369323162468E-2</v>
      </c>
    </row>
    <row r="45" spans="2:13" x14ac:dyDescent="0.2">
      <c r="B45" s="365" t="s">
        <v>154</v>
      </c>
      <c r="C45" s="365"/>
      <c r="D45" s="365"/>
      <c r="E45" s="365"/>
      <c r="F45" s="365"/>
      <c r="G45" s="365"/>
      <c r="H45" s="365"/>
      <c r="I45" s="365"/>
      <c r="J45" s="365"/>
      <c r="K45" s="365"/>
      <c r="L45" s="365"/>
    </row>
    <row r="46" spans="2:13" x14ac:dyDescent="0.2">
      <c r="B46" s="365"/>
      <c r="C46" s="365"/>
      <c r="D46" s="365"/>
      <c r="E46" s="365"/>
      <c r="F46" s="365"/>
      <c r="G46" s="365"/>
      <c r="H46" s="365"/>
      <c r="I46" s="365"/>
      <c r="J46" s="365"/>
      <c r="K46" s="365"/>
      <c r="L46" s="365"/>
    </row>
    <row r="47" spans="2:13" ht="20.25" customHeight="1" x14ac:dyDescent="0.2">
      <c r="B47" s="365"/>
      <c r="C47" s="365"/>
      <c r="D47" s="365"/>
      <c r="E47" s="365"/>
      <c r="F47" s="365"/>
      <c r="G47" s="365"/>
      <c r="H47" s="365"/>
      <c r="I47" s="365"/>
      <c r="J47" s="365"/>
      <c r="K47" s="365"/>
      <c r="L47" s="365"/>
    </row>
  </sheetData>
  <mergeCells count="8">
    <mergeCell ref="C4:L4"/>
    <mergeCell ref="B2:L3"/>
    <mergeCell ref="B45:L47"/>
    <mergeCell ref="C25:F25"/>
    <mergeCell ref="H25:K25"/>
    <mergeCell ref="C5:G5"/>
    <mergeCell ref="H5:L5"/>
    <mergeCell ref="C24:L2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1"/>
  <sheetViews>
    <sheetView workbookViewId="0">
      <selection activeCell="Q12" sqref="Q12"/>
    </sheetView>
  </sheetViews>
  <sheetFormatPr defaultColWidth="9" defaultRowHeight="12.75" x14ac:dyDescent="0.2"/>
  <cols>
    <col min="1" max="16384" width="9" style="52"/>
  </cols>
  <sheetData>
    <row r="1" spans="2:17" ht="12.75" customHeight="1" x14ac:dyDescent="0.3">
      <c r="B1" s="380" t="s">
        <v>136</v>
      </c>
      <c r="C1" s="381"/>
      <c r="D1" s="381"/>
      <c r="E1" s="381"/>
      <c r="F1" s="381"/>
      <c r="G1" s="381"/>
      <c r="H1" s="381"/>
      <c r="I1" s="381"/>
      <c r="J1" s="381"/>
      <c r="K1" s="381"/>
      <c r="L1" s="386"/>
      <c r="M1" s="279"/>
      <c r="N1" s="279"/>
      <c r="O1" s="279"/>
      <c r="P1" s="279"/>
      <c r="Q1" s="279"/>
    </row>
    <row r="2" spans="2:17" ht="36.75" customHeight="1" thickBot="1" x14ac:dyDescent="0.35">
      <c r="B2" s="382"/>
      <c r="C2" s="383"/>
      <c r="D2" s="383"/>
      <c r="E2" s="383"/>
      <c r="F2" s="383"/>
      <c r="G2" s="383"/>
      <c r="H2" s="383"/>
      <c r="I2" s="383"/>
      <c r="J2" s="383"/>
      <c r="K2" s="383"/>
      <c r="L2" s="387"/>
      <c r="M2" s="280"/>
      <c r="N2" s="280"/>
      <c r="O2" s="280"/>
      <c r="P2" s="280"/>
      <c r="Q2" s="280"/>
    </row>
    <row r="3" spans="2:17" ht="18.75" customHeight="1" thickBot="1" x14ac:dyDescent="0.3">
      <c r="B3" s="210"/>
      <c r="C3" s="377" t="s">
        <v>52</v>
      </c>
      <c r="D3" s="378"/>
      <c r="E3" s="378"/>
      <c r="F3" s="378"/>
      <c r="G3" s="378"/>
      <c r="H3" s="378"/>
      <c r="I3" s="378"/>
      <c r="J3" s="378"/>
      <c r="K3" s="378"/>
      <c r="L3" s="385"/>
      <c r="M3" s="237"/>
      <c r="N3" s="237"/>
      <c r="O3" s="242"/>
      <c r="P3" s="242"/>
      <c r="Q3" s="242"/>
    </row>
    <row r="4" spans="2:17" ht="17.850000000000001" customHeight="1" thickBot="1" x14ac:dyDescent="0.3">
      <c r="B4" s="210"/>
      <c r="C4" s="371" t="s">
        <v>0</v>
      </c>
      <c r="D4" s="372"/>
      <c r="E4" s="372"/>
      <c r="F4" s="372"/>
      <c r="G4" s="373"/>
      <c r="H4" s="371" t="s">
        <v>5</v>
      </c>
      <c r="I4" s="372"/>
      <c r="J4" s="372"/>
      <c r="K4" s="372"/>
      <c r="L4" s="373"/>
      <c r="M4" s="237"/>
      <c r="N4" s="237"/>
      <c r="O4" s="237"/>
      <c r="P4" s="237"/>
      <c r="Q4" s="237"/>
    </row>
    <row r="5" spans="2:17" ht="21" thickBot="1" x14ac:dyDescent="0.35">
      <c r="B5" s="211" t="s">
        <v>3</v>
      </c>
      <c r="C5" s="103">
        <v>43862</v>
      </c>
      <c r="D5" s="104">
        <v>43891</v>
      </c>
      <c r="E5" s="104">
        <v>43922</v>
      </c>
      <c r="F5" s="104">
        <v>43971</v>
      </c>
      <c r="G5" s="104" t="s">
        <v>142</v>
      </c>
      <c r="H5" s="103">
        <v>43862</v>
      </c>
      <c r="I5" s="104">
        <v>43891</v>
      </c>
      <c r="J5" s="104">
        <v>43922</v>
      </c>
      <c r="K5" s="104">
        <v>43971</v>
      </c>
      <c r="L5" s="249" t="s">
        <v>142</v>
      </c>
      <c r="M5" s="65"/>
      <c r="N5" s="65"/>
      <c r="O5" s="65"/>
      <c r="P5" s="65"/>
      <c r="Q5" s="65"/>
    </row>
    <row r="6" spans="2:17" ht="15" x14ac:dyDescent="0.25">
      <c r="B6" s="234" t="s">
        <v>28</v>
      </c>
      <c r="C6" s="287">
        <v>963.64700000000005</v>
      </c>
      <c r="D6" s="288">
        <v>923.63599999999997</v>
      </c>
      <c r="E6" s="288">
        <v>951.577</v>
      </c>
      <c r="F6" s="289">
        <v>930.99099999999999</v>
      </c>
      <c r="G6" s="288">
        <v>987.44299999999998</v>
      </c>
      <c r="H6" s="287">
        <v>176.761</v>
      </c>
      <c r="I6" s="288">
        <v>187.31100000000001</v>
      </c>
      <c r="J6" s="288">
        <v>283.947</v>
      </c>
      <c r="K6" s="289">
        <v>207.905</v>
      </c>
      <c r="L6" s="290">
        <v>218.95099999999999</v>
      </c>
      <c r="M6" s="57"/>
      <c r="N6" s="57"/>
      <c r="O6" s="57"/>
      <c r="P6" s="57"/>
      <c r="Q6" s="57"/>
    </row>
    <row r="7" spans="2:17" ht="15" x14ac:dyDescent="0.25">
      <c r="B7" s="234" t="s">
        <v>6</v>
      </c>
      <c r="C7" s="287">
        <v>4859.3010000000004</v>
      </c>
      <c r="D7" s="288">
        <v>4924.3230000000003</v>
      </c>
      <c r="E7" s="288">
        <v>5456.7250000000004</v>
      </c>
      <c r="F7" s="289">
        <v>5557.942</v>
      </c>
      <c r="G7" s="288">
        <v>4860.9449999999997</v>
      </c>
      <c r="H7" s="287">
        <v>2110.4290000000001</v>
      </c>
      <c r="I7" s="288">
        <v>2167.5479999999998</v>
      </c>
      <c r="J7" s="288">
        <v>2350.0839999999998</v>
      </c>
      <c r="K7" s="289">
        <v>2429.402</v>
      </c>
      <c r="L7" s="290">
        <v>2285.7220000000002</v>
      </c>
      <c r="M7" s="57"/>
      <c r="N7" s="57"/>
      <c r="O7" s="57"/>
      <c r="P7" s="57"/>
      <c r="Q7" s="57"/>
    </row>
    <row r="8" spans="2:17" ht="15" x14ac:dyDescent="0.25">
      <c r="B8" s="234" t="s">
        <v>29</v>
      </c>
      <c r="C8" s="287">
        <v>2807.826</v>
      </c>
      <c r="D8" s="288">
        <v>2873.3609999999999</v>
      </c>
      <c r="E8" s="288">
        <v>3229.049</v>
      </c>
      <c r="F8" s="289">
        <v>3036.884</v>
      </c>
      <c r="G8" s="288">
        <v>2652.422</v>
      </c>
      <c r="H8" s="287">
        <v>699.92700000000002</v>
      </c>
      <c r="I8" s="288">
        <v>752.30399999999997</v>
      </c>
      <c r="J8" s="288">
        <v>1101.954</v>
      </c>
      <c r="K8" s="289">
        <v>936.66499999999996</v>
      </c>
      <c r="L8" s="290">
        <v>847.452</v>
      </c>
      <c r="M8" s="57"/>
      <c r="N8" s="57"/>
      <c r="O8" s="57"/>
      <c r="P8" s="57"/>
      <c r="Q8" s="57"/>
    </row>
    <row r="9" spans="2:17" ht="15" x14ac:dyDescent="0.25">
      <c r="B9" s="234" t="s">
        <v>30</v>
      </c>
      <c r="C9" s="287">
        <v>1613.336</v>
      </c>
      <c r="D9" s="288">
        <v>1648.4580000000001</v>
      </c>
      <c r="E9" s="288">
        <v>1869.8240000000001</v>
      </c>
      <c r="F9" s="289">
        <v>1821.864</v>
      </c>
      <c r="G9" s="288">
        <v>1618.442</v>
      </c>
      <c r="H9" s="287">
        <v>208.35400000000001</v>
      </c>
      <c r="I9" s="288">
        <v>227.41300000000001</v>
      </c>
      <c r="J9" s="288">
        <v>200.369</v>
      </c>
      <c r="K9" s="289">
        <v>243.65100000000001</v>
      </c>
      <c r="L9" s="290">
        <v>239.60400000000001</v>
      </c>
      <c r="M9" s="57"/>
      <c r="N9" s="57"/>
      <c r="O9" s="57"/>
      <c r="P9" s="57"/>
      <c r="Q9" s="57"/>
    </row>
    <row r="10" spans="2:17" ht="15" x14ac:dyDescent="0.25">
      <c r="B10" s="234" t="s">
        <v>31</v>
      </c>
      <c r="C10" s="287">
        <v>199.059</v>
      </c>
      <c r="D10" s="288">
        <v>185.97900000000001</v>
      </c>
      <c r="E10" s="288">
        <v>211.124</v>
      </c>
      <c r="F10" s="289">
        <v>205.56800000000001</v>
      </c>
      <c r="G10" s="288">
        <v>196.61</v>
      </c>
      <c r="H10" s="287">
        <v>35.774999999999999</v>
      </c>
      <c r="I10" s="288">
        <v>33.851999999999997</v>
      </c>
      <c r="J10" s="288">
        <v>36.548999999999999</v>
      </c>
      <c r="K10" s="289">
        <v>42.491999999999997</v>
      </c>
      <c r="L10" s="290">
        <v>37.47</v>
      </c>
      <c r="M10" s="57"/>
      <c r="N10" s="57"/>
      <c r="O10" s="57"/>
      <c r="P10" s="57"/>
      <c r="Q10" s="57"/>
    </row>
    <row r="11" spans="2:17" ht="15" x14ac:dyDescent="0.25">
      <c r="B11" s="234" t="s">
        <v>32</v>
      </c>
      <c r="C11" s="287">
        <v>1670.2460000000001</v>
      </c>
      <c r="D11" s="288">
        <v>1734.0219999999999</v>
      </c>
      <c r="E11" s="288">
        <v>1895.569</v>
      </c>
      <c r="F11" s="289">
        <v>1803.5540000000001</v>
      </c>
      <c r="G11" s="288">
        <v>1735.1590000000001</v>
      </c>
      <c r="H11" s="287">
        <v>412.92500000000001</v>
      </c>
      <c r="I11" s="288">
        <v>348.28100000000001</v>
      </c>
      <c r="J11" s="288">
        <v>396.041</v>
      </c>
      <c r="K11" s="289">
        <v>298.82</v>
      </c>
      <c r="L11" s="290">
        <v>354.41800000000001</v>
      </c>
      <c r="M11" s="57"/>
      <c r="N11" s="57"/>
      <c r="O11" s="57"/>
      <c r="P11" s="57"/>
      <c r="Q11" s="57"/>
    </row>
    <row r="12" spans="2:17" ht="15" x14ac:dyDescent="0.25">
      <c r="B12" s="234" t="s">
        <v>33</v>
      </c>
      <c r="C12" s="287">
        <v>717.27800000000002</v>
      </c>
      <c r="D12" s="288">
        <v>656.548</v>
      </c>
      <c r="E12" s="288">
        <v>847.88800000000003</v>
      </c>
      <c r="F12" s="289">
        <v>784.49199999999996</v>
      </c>
      <c r="G12" s="288">
        <v>701.54499999999996</v>
      </c>
      <c r="H12" s="287">
        <v>162.94999999999999</v>
      </c>
      <c r="I12" s="288">
        <v>169.83099999999999</v>
      </c>
      <c r="J12" s="288">
        <v>258.95800000000003</v>
      </c>
      <c r="K12" s="289">
        <v>164.73400000000001</v>
      </c>
      <c r="L12" s="290">
        <v>113.13</v>
      </c>
      <c r="M12" s="57"/>
      <c r="N12" s="57"/>
      <c r="O12" s="57"/>
      <c r="P12" s="57"/>
      <c r="Q12" s="57"/>
    </row>
    <row r="13" spans="2:17" ht="15" x14ac:dyDescent="0.25">
      <c r="B13" s="234" t="s">
        <v>34</v>
      </c>
      <c r="C13" s="287">
        <v>729.33600000000001</v>
      </c>
      <c r="D13" s="288">
        <v>832.49099999999999</v>
      </c>
      <c r="E13" s="288">
        <v>1036.6690000000001</v>
      </c>
      <c r="F13" s="289">
        <v>949.52499999999998</v>
      </c>
      <c r="G13" s="288">
        <v>822.53700000000003</v>
      </c>
      <c r="H13" s="287">
        <v>228.399</v>
      </c>
      <c r="I13" s="288">
        <v>246.57900000000001</v>
      </c>
      <c r="J13" s="288">
        <v>317.70600000000002</v>
      </c>
      <c r="K13" s="289">
        <v>266.43299999999999</v>
      </c>
      <c r="L13" s="290">
        <v>262.25299999999999</v>
      </c>
      <c r="M13" s="57"/>
      <c r="N13" s="57"/>
      <c r="O13" s="57"/>
      <c r="P13" s="57"/>
      <c r="Q13" s="57"/>
    </row>
    <row r="14" spans="2:17" ht="15" x14ac:dyDescent="0.25">
      <c r="B14" s="234" t="s">
        <v>35</v>
      </c>
      <c r="C14" s="287">
        <v>386.88799999999998</v>
      </c>
      <c r="D14" s="288">
        <v>416.89499999999998</v>
      </c>
      <c r="E14" s="288">
        <v>466.517</v>
      </c>
      <c r="F14" s="289">
        <v>467.48399999999998</v>
      </c>
      <c r="G14" s="288">
        <v>361.476</v>
      </c>
      <c r="H14" s="287">
        <v>76.102000000000004</v>
      </c>
      <c r="I14" s="288">
        <v>86.475999999999999</v>
      </c>
      <c r="J14" s="288">
        <v>91.185000000000002</v>
      </c>
      <c r="K14" s="289">
        <v>112.577</v>
      </c>
      <c r="L14" s="290">
        <v>100.95699999999999</v>
      </c>
      <c r="M14" s="57"/>
      <c r="N14" s="57"/>
      <c r="O14" s="57"/>
      <c r="P14" s="57"/>
      <c r="Q14" s="57"/>
    </row>
    <row r="15" spans="2:17" ht="15" x14ac:dyDescent="0.25">
      <c r="B15" s="234" t="s">
        <v>36</v>
      </c>
      <c r="C15" s="287">
        <v>966.04899999999998</v>
      </c>
      <c r="D15" s="288">
        <v>873.64499999999998</v>
      </c>
      <c r="E15" s="288">
        <v>1156.915</v>
      </c>
      <c r="F15" s="289">
        <v>1079.681</v>
      </c>
      <c r="G15" s="288">
        <v>1057.652</v>
      </c>
      <c r="H15" s="287">
        <v>326.36399999999998</v>
      </c>
      <c r="I15" s="288">
        <v>376.97800000000001</v>
      </c>
      <c r="J15" s="288">
        <v>310.83499999999998</v>
      </c>
      <c r="K15" s="289">
        <v>404.59399999999999</v>
      </c>
      <c r="L15" s="290">
        <v>360.23899999999998</v>
      </c>
      <c r="M15" s="57"/>
      <c r="N15" s="57"/>
      <c r="O15" s="57"/>
      <c r="P15" s="57"/>
      <c r="Q15" s="57"/>
    </row>
    <row r="16" spans="2:17" ht="15" x14ac:dyDescent="0.25">
      <c r="B16" s="234" t="s">
        <v>37</v>
      </c>
      <c r="C16" s="287">
        <v>344.22500000000002</v>
      </c>
      <c r="D16" s="288">
        <v>335.077</v>
      </c>
      <c r="E16" s="288">
        <v>370.02100000000002</v>
      </c>
      <c r="F16" s="289">
        <v>357.69600000000003</v>
      </c>
      <c r="G16" s="288">
        <v>342.99599999999998</v>
      </c>
      <c r="H16" s="287">
        <v>41.606999999999999</v>
      </c>
      <c r="I16" s="288">
        <v>52.286999999999999</v>
      </c>
      <c r="J16" s="288">
        <v>53.680999999999997</v>
      </c>
      <c r="K16" s="289">
        <v>52.052999999999997</v>
      </c>
      <c r="L16" s="290">
        <v>49.207000000000001</v>
      </c>
      <c r="M16" s="57"/>
      <c r="N16" s="57"/>
      <c r="O16" s="57"/>
      <c r="P16" s="57"/>
      <c r="Q16" s="57"/>
    </row>
    <row r="17" spans="2:17" ht="15" x14ac:dyDescent="0.25">
      <c r="B17" s="234" t="s">
        <v>4</v>
      </c>
      <c r="C17" s="287">
        <v>2313.4250000000002</v>
      </c>
      <c r="D17" s="288">
        <v>2488.904</v>
      </c>
      <c r="E17" s="288">
        <v>2837.6019999999999</v>
      </c>
      <c r="F17" s="289">
        <v>2737.8209999999999</v>
      </c>
      <c r="G17" s="288">
        <v>2712.9940000000001</v>
      </c>
      <c r="H17" s="287">
        <v>960.70399999999995</v>
      </c>
      <c r="I17" s="288">
        <v>952.71299999999997</v>
      </c>
      <c r="J17" s="288">
        <v>1202.7619999999999</v>
      </c>
      <c r="K17" s="289">
        <v>1164.5609999999999</v>
      </c>
      <c r="L17" s="290">
        <v>952.94899999999996</v>
      </c>
      <c r="M17" s="57"/>
      <c r="N17" s="57"/>
      <c r="O17" s="57"/>
      <c r="P17" s="57"/>
      <c r="Q17" s="57"/>
    </row>
    <row r="18" spans="2:17" ht="15" x14ac:dyDescent="0.25">
      <c r="B18" s="234" t="s">
        <v>38</v>
      </c>
      <c r="C18" s="287">
        <v>1480.2539999999999</v>
      </c>
      <c r="D18" s="288">
        <v>1632.4770000000001</v>
      </c>
      <c r="E18" s="288">
        <v>1802.2739999999999</v>
      </c>
      <c r="F18" s="289">
        <v>1740.8969999999999</v>
      </c>
      <c r="G18" s="288">
        <v>1509.96</v>
      </c>
      <c r="H18" s="287">
        <v>205.73500000000001</v>
      </c>
      <c r="I18" s="288">
        <v>221.864</v>
      </c>
      <c r="J18" s="288">
        <v>215.15700000000001</v>
      </c>
      <c r="K18" s="289">
        <v>159.28399999999999</v>
      </c>
      <c r="L18" s="290">
        <v>196.65899999999999</v>
      </c>
      <c r="M18" s="57"/>
      <c r="N18" s="57"/>
      <c r="O18" s="57"/>
      <c r="P18" s="57"/>
      <c r="Q18" s="57"/>
    </row>
    <row r="19" spans="2:17" ht="15" x14ac:dyDescent="0.25">
      <c r="B19" s="234" t="s">
        <v>39</v>
      </c>
      <c r="C19" s="287">
        <v>4029.875</v>
      </c>
      <c r="D19" s="288">
        <v>4088.92</v>
      </c>
      <c r="E19" s="288">
        <v>4477.4979999999996</v>
      </c>
      <c r="F19" s="289">
        <v>4324.8540000000003</v>
      </c>
      <c r="G19" s="288">
        <v>4046.9229999999998</v>
      </c>
      <c r="H19" s="287">
        <v>975.60500000000002</v>
      </c>
      <c r="I19" s="288">
        <v>1096.009</v>
      </c>
      <c r="J19" s="288">
        <v>1240.7370000000001</v>
      </c>
      <c r="K19" s="289">
        <v>1166.098</v>
      </c>
      <c r="L19" s="290">
        <v>1168.4929999999999</v>
      </c>
      <c r="M19" s="57"/>
      <c r="N19" s="57"/>
      <c r="O19" s="57"/>
      <c r="P19" s="57"/>
      <c r="Q19" s="57"/>
    </row>
    <row r="20" spans="2:17" ht="15" x14ac:dyDescent="0.25">
      <c r="B20" s="234" t="s">
        <v>40</v>
      </c>
      <c r="C20" s="287">
        <v>1049.816</v>
      </c>
      <c r="D20" s="288">
        <v>1088.4590000000001</v>
      </c>
      <c r="E20" s="288">
        <v>1105.0609999999999</v>
      </c>
      <c r="F20" s="289">
        <v>1062.1500000000001</v>
      </c>
      <c r="G20" s="288">
        <v>948.39099999999996</v>
      </c>
      <c r="H20" s="287">
        <v>144.80699999999999</v>
      </c>
      <c r="I20" s="288">
        <v>102.25700000000001</v>
      </c>
      <c r="J20" s="288">
        <v>224.035</v>
      </c>
      <c r="K20" s="289">
        <v>206.113</v>
      </c>
      <c r="L20" s="290">
        <v>254.755</v>
      </c>
      <c r="M20" s="57"/>
      <c r="N20" s="57"/>
      <c r="O20" s="57"/>
      <c r="P20" s="57"/>
      <c r="Q20" s="57"/>
    </row>
    <row r="21" spans="2:17" ht="15.75" thickBot="1" x14ac:dyDescent="0.3">
      <c r="B21" s="234" t="s">
        <v>41</v>
      </c>
      <c r="C21" s="287">
        <v>979.44899999999996</v>
      </c>
      <c r="D21" s="288">
        <v>1093.2170000000001</v>
      </c>
      <c r="E21" s="288">
        <v>1071.067</v>
      </c>
      <c r="F21" s="289">
        <v>1011.042</v>
      </c>
      <c r="G21" s="288">
        <v>1020.12</v>
      </c>
      <c r="H21" s="287">
        <v>225.23699999999999</v>
      </c>
      <c r="I21" s="288">
        <v>210.73400000000001</v>
      </c>
      <c r="J21" s="288">
        <v>212.34299999999999</v>
      </c>
      <c r="K21" s="289">
        <v>210.989</v>
      </c>
      <c r="L21" s="290">
        <v>229.31800000000001</v>
      </c>
      <c r="M21" s="57"/>
      <c r="N21" s="57"/>
      <c r="O21" s="57"/>
      <c r="P21" s="57"/>
      <c r="Q21" s="57"/>
    </row>
    <row r="22" spans="2:17" ht="15.75" thickBot="1" x14ac:dyDescent="0.3">
      <c r="B22" s="235" t="s">
        <v>18</v>
      </c>
      <c r="C22" s="291">
        <v>44043.938000000002</v>
      </c>
      <c r="D22" s="292">
        <v>44933.731</v>
      </c>
      <c r="E22" s="293">
        <v>49774.574000000001</v>
      </c>
      <c r="F22" s="294">
        <v>47995.485999999997</v>
      </c>
      <c r="G22" s="295">
        <v>44773.576999999997</v>
      </c>
      <c r="H22" s="291">
        <v>8616.0210000000006</v>
      </c>
      <c r="I22" s="292">
        <v>8898.143</v>
      </c>
      <c r="J22" s="293">
        <v>10386.971</v>
      </c>
      <c r="K22" s="294">
        <v>9858.1409999999996</v>
      </c>
      <c r="L22" s="295">
        <v>9356.4359999999997</v>
      </c>
      <c r="M22" s="243"/>
      <c r="N22" s="243"/>
      <c r="O22" s="243"/>
      <c r="P22" s="243"/>
      <c r="Q22" s="243"/>
    </row>
    <row r="23" spans="2:17" ht="47.85" customHeight="1" thickBot="1" x14ac:dyDescent="0.3">
      <c r="B23" s="245"/>
      <c r="C23" s="377" t="s">
        <v>46</v>
      </c>
      <c r="D23" s="378"/>
      <c r="E23" s="378"/>
      <c r="F23" s="378"/>
      <c r="G23" s="378"/>
      <c r="H23" s="378"/>
      <c r="I23" s="378"/>
      <c r="J23" s="378"/>
      <c r="K23" s="378"/>
      <c r="L23" s="385"/>
      <c r="M23" s="208"/>
      <c r="N23" s="239"/>
      <c r="O23" s="239"/>
      <c r="P23" s="239"/>
      <c r="Q23" s="239"/>
    </row>
    <row r="24" spans="2:17" ht="18.75" thickBot="1" x14ac:dyDescent="0.3">
      <c r="B24" s="210"/>
      <c r="C24" s="366" t="s">
        <v>0</v>
      </c>
      <c r="D24" s="367"/>
      <c r="E24" s="367"/>
      <c r="F24" s="367"/>
      <c r="G24" s="252"/>
      <c r="H24" s="366" t="s">
        <v>5</v>
      </c>
      <c r="I24" s="367"/>
      <c r="J24" s="367"/>
      <c r="K24" s="367"/>
      <c r="L24" s="252"/>
    </row>
    <row r="25" spans="2:17" ht="21.75" customHeight="1" thickBot="1" x14ac:dyDescent="0.35">
      <c r="B25" s="211" t="s">
        <v>3</v>
      </c>
      <c r="C25" s="103">
        <v>43862</v>
      </c>
      <c r="D25" s="104">
        <v>43891</v>
      </c>
      <c r="E25" s="104">
        <v>43922</v>
      </c>
      <c r="F25" s="104">
        <v>43971</v>
      </c>
      <c r="G25" s="253" t="s">
        <v>142</v>
      </c>
      <c r="H25" s="103">
        <v>43862</v>
      </c>
      <c r="I25" s="104">
        <v>43891</v>
      </c>
      <c r="J25" s="104">
        <v>43922</v>
      </c>
      <c r="K25" s="104">
        <v>43971</v>
      </c>
      <c r="L25" s="253" t="s">
        <v>142</v>
      </c>
      <c r="N25" s="62"/>
    </row>
    <row r="26" spans="2:17" ht="15" x14ac:dyDescent="0.25">
      <c r="B26" s="234" t="s">
        <v>28</v>
      </c>
      <c r="C26" s="281">
        <v>0.74381235728723383</v>
      </c>
      <c r="D26" s="282">
        <v>0.75478933306147766</v>
      </c>
      <c r="E26" s="282">
        <v>0.73737580868044161</v>
      </c>
      <c r="F26" s="283">
        <v>0.75348173999618706</v>
      </c>
      <c r="G26" s="282">
        <v>0.73345388661513056</v>
      </c>
      <c r="H26" s="281">
        <v>0.77945235219548226</v>
      </c>
      <c r="I26" s="282">
        <v>0.76223684795095226</v>
      </c>
      <c r="J26" s="282">
        <v>0.71428959538270209</v>
      </c>
      <c r="K26" s="283">
        <v>0.72703986513809171</v>
      </c>
      <c r="L26" s="284">
        <v>0.73688770642113632</v>
      </c>
    </row>
    <row r="27" spans="2:17" ht="15" x14ac:dyDescent="0.25">
      <c r="B27" s="234" t="s">
        <v>6</v>
      </c>
      <c r="C27" s="281">
        <v>0.72174011885009459</v>
      </c>
      <c r="D27" s="282">
        <v>0.71907393125167685</v>
      </c>
      <c r="E27" s="282">
        <v>0.68989608125279889</v>
      </c>
      <c r="F27" s="283">
        <v>0.68792830294111829</v>
      </c>
      <c r="G27" s="282">
        <v>0.72006983763578936</v>
      </c>
      <c r="H27" s="281">
        <v>0.73106071032435382</v>
      </c>
      <c r="I27" s="282">
        <v>0.71771069288215628</v>
      </c>
      <c r="J27" s="282">
        <v>0.69129091874712734</v>
      </c>
      <c r="K27" s="283">
        <v>0.67738649010893082</v>
      </c>
      <c r="L27" s="284">
        <v>0.71511710659380956</v>
      </c>
    </row>
    <row r="28" spans="2:17" ht="15" x14ac:dyDescent="0.25">
      <c r="B28" s="234" t="s">
        <v>29</v>
      </c>
      <c r="C28" s="281">
        <v>0.71605631170697137</v>
      </c>
      <c r="D28" s="282">
        <v>0.70713254159994399</v>
      </c>
      <c r="E28" s="282">
        <v>0.656961155397638</v>
      </c>
      <c r="F28" s="283">
        <v>0.67507154690682414</v>
      </c>
      <c r="G28" s="282">
        <v>0.71433199486353283</v>
      </c>
      <c r="H28" s="281">
        <v>0.78497262723267769</v>
      </c>
      <c r="I28" s="282">
        <v>0.77072025093549179</v>
      </c>
      <c r="J28" s="282">
        <v>0.6994210476786672</v>
      </c>
      <c r="K28" s="283">
        <v>0.74401702499336586</v>
      </c>
      <c r="L28" s="284">
        <v>0.77182770036681958</v>
      </c>
    </row>
    <row r="29" spans="2:17" ht="15" x14ac:dyDescent="0.25">
      <c r="B29" s="234" t="s">
        <v>30</v>
      </c>
      <c r="C29" s="281">
        <v>0.71877261182125751</v>
      </c>
      <c r="D29" s="282">
        <v>0.71051370419313631</v>
      </c>
      <c r="E29" s="282">
        <v>0.67673934492236776</v>
      </c>
      <c r="F29" s="283">
        <v>0.68272408152475161</v>
      </c>
      <c r="G29" s="282">
        <v>0.71095389169839107</v>
      </c>
      <c r="H29" s="281">
        <v>0.79003705394437573</v>
      </c>
      <c r="I29" s="282">
        <v>0.79125314387472223</v>
      </c>
      <c r="J29" s="282">
        <v>0.77648115301808285</v>
      </c>
      <c r="K29" s="283">
        <v>0.73684500434179656</v>
      </c>
      <c r="L29" s="284">
        <v>0.76279743873029449</v>
      </c>
    </row>
    <row r="30" spans="2:17" ht="15" x14ac:dyDescent="0.25">
      <c r="B30" s="234" t="s">
        <v>31</v>
      </c>
      <c r="C30" s="281">
        <v>0.70708267238004985</v>
      </c>
      <c r="D30" s="282">
        <v>0.72300976426362917</v>
      </c>
      <c r="E30" s="282">
        <v>0.68683630861880995</v>
      </c>
      <c r="F30" s="283">
        <v>0.68821304309578635</v>
      </c>
      <c r="G30" s="282">
        <v>0.69609519187072799</v>
      </c>
      <c r="H30" s="281">
        <v>0.77618383268372948</v>
      </c>
      <c r="I30" s="282">
        <v>0.78379828326180268</v>
      </c>
      <c r="J30" s="282">
        <v>0.73938248716486021</v>
      </c>
      <c r="K30" s="283">
        <v>0.72100535770564134</v>
      </c>
      <c r="L30" s="284">
        <v>0.77106372578969873</v>
      </c>
    </row>
    <row r="31" spans="2:17" ht="15" x14ac:dyDescent="0.25">
      <c r="B31" s="234" t="s">
        <v>32</v>
      </c>
      <c r="C31" s="281">
        <v>0.73760833647921309</v>
      </c>
      <c r="D31" s="282">
        <v>0.73458394648153702</v>
      </c>
      <c r="E31" s="282">
        <v>0.70899598749933412</v>
      </c>
      <c r="F31" s="283">
        <v>0.72820531059016635</v>
      </c>
      <c r="G31" s="282">
        <v>0.73841243107007704</v>
      </c>
      <c r="H31" s="281">
        <v>0.74382477658145585</v>
      </c>
      <c r="I31" s="282">
        <v>0.76746184410213547</v>
      </c>
      <c r="J31" s="282">
        <v>0.7408427497140404</v>
      </c>
      <c r="K31" s="283">
        <v>0.77522883678177523</v>
      </c>
      <c r="L31" s="284">
        <v>0.76549978297921883</v>
      </c>
    </row>
    <row r="32" spans="2:17" ht="15" x14ac:dyDescent="0.25">
      <c r="B32" s="234" t="s">
        <v>33</v>
      </c>
      <c r="C32" s="281">
        <v>0.75541568163304007</v>
      </c>
      <c r="D32" s="282">
        <v>0.78001775812098972</v>
      </c>
      <c r="E32" s="282">
        <v>0.71643556568376987</v>
      </c>
      <c r="F32" s="283">
        <v>0.74259852474147203</v>
      </c>
      <c r="G32" s="282">
        <v>0.78315666551889773</v>
      </c>
      <c r="H32" s="281">
        <v>0.81759934091740982</v>
      </c>
      <c r="I32" s="282">
        <v>0.81829863128309321</v>
      </c>
      <c r="J32" s="282">
        <v>0.73323320229765698</v>
      </c>
      <c r="K32" s="283">
        <v>0.79423810743125511</v>
      </c>
      <c r="L32" s="284">
        <v>0.82989300084805395</v>
      </c>
    </row>
    <row r="33" spans="2:12" ht="15" x14ac:dyDescent="0.25">
      <c r="B33" s="234" t="s">
        <v>34</v>
      </c>
      <c r="C33" s="281">
        <v>0.79076586585176589</v>
      </c>
      <c r="D33" s="282">
        <v>0.7602373977829856</v>
      </c>
      <c r="E33" s="282">
        <v>0.70905819543330917</v>
      </c>
      <c r="F33" s="283">
        <v>0.73443262373659546</v>
      </c>
      <c r="G33" s="282">
        <v>0.77428953796059674</v>
      </c>
      <c r="H33" s="281">
        <v>0.77090822647686608</v>
      </c>
      <c r="I33" s="282">
        <v>0.76599058188464808</v>
      </c>
      <c r="J33" s="282">
        <v>0.67457491703199901</v>
      </c>
      <c r="K33" s="283">
        <v>0.72874268871886505</v>
      </c>
      <c r="L33" s="284">
        <v>0.75402950861801343</v>
      </c>
    </row>
    <row r="34" spans="2:12" ht="15" x14ac:dyDescent="0.25">
      <c r="B34" s="234" t="s">
        <v>35</v>
      </c>
      <c r="C34" s="281">
        <v>0.75679719186021666</v>
      </c>
      <c r="D34" s="282">
        <v>0.73810249242221981</v>
      </c>
      <c r="E34" s="282">
        <v>0.70117169734696261</v>
      </c>
      <c r="F34" s="283">
        <v>0.70967279159009744</v>
      </c>
      <c r="G34" s="282">
        <v>0.76885506922019387</v>
      </c>
      <c r="H34" s="281">
        <v>0.77276066145512956</v>
      </c>
      <c r="I34" s="282">
        <v>0.766887802826697</v>
      </c>
      <c r="J34" s="282">
        <v>0.76565391257864224</v>
      </c>
      <c r="K34" s="283">
        <v>0.6811626629206482</v>
      </c>
      <c r="L34" s="284">
        <v>0.73859219844383162</v>
      </c>
    </row>
    <row r="35" spans="2:12" ht="15" x14ac:dyDescent="0.25">
      <c r="B35" s="234" t="s">
        <v>36</v>
      </c>
      <c r="C35" s="281">
        <v>0.74803024944261698</v>
      </c>
      <c r="D35" s="282">
        <v>0.76621223656411774</v>
      </c>
      <c r="E35" s="282">
        <v>0.71551629594183808</v>
      </c>
      <c r="F35" s="283">
        <v>0.71874825793820118</v>
      </c>
      <c r="G35" s="282">
        <v>0.73263853779480104</v>
      </c>
      <c r="H35" s="281">
        <v>0.80676103105309094</v>
      </c>
      <c r="I35" s="282">
        <v>0.78240833199615345</v>
      </c>
      <c r="J35" s="282">
        <v>0.7883850930408457</v>
      </c>
      <c r="K35" s="283">
        <v>0.76592429742981527</v>
      </c>
      <c r="L35" s="284">
        <v>0.77958338304713481</v>
      </c>
    </row>
    <row r="36" spans="2:12" ht="15" x14ac:dyDescent="0.25">
      <c r="B36" s="234" t="s">
        <v>37</v>
      </c>
      <c r="C36" s="281">
        <v>0.68919886487272242</v>
      </c>
      <c r="D36" s="282">
        <v>0.69114452128723514</v>
      </c>
      <c r="E36" s="282">
        <v>0.66308985520970098</v>
      </c>
      <c r="F36" s="283">
        <v>0.67518914972521971</v>
      </c>
      <c r="G36" s="282">
        <v>0.69421361612217336</v>
      </c>
      <c r="H36" s="281">
        <v>0.72538808807223187</v>
      </c>
      <c r="I36" s="282">
        <v>0.69178942156359979</v>
      </c>
      <c r="J36" s="282">
        <v>0.684830088537141</v>
      </c>
      <c r="K36" s="283">
        <v>0.68652401972887855</v>
      </c>
      <c r="L36" s="284">
        <v>0.6918186999354915</v>
      </c>
    </row>
    <row r="37" spans="2:12" ht="15" x14ac:dyDescent="0.25">
      <c r="B37" s="234" t="s">
        <v>4</v>
      </c>
      <c r="C37" s="281">
        <v>0.73091452132811441</v>
      </c>
      <c r="D37" s="282">
        <v>0.71879545811726686</v>
      </c>
      <c r="E37" s="282">
        <v>0.68163902382982289</v>
      </c>
      <c r="F37" s="283">
        <v>0.69121220217877688</v>
      </c>
      <c r="G37" s="282">
        <v>0.70045556690703514</v>
      </c>
      <c r="H37" s="281">
        <v>0.72941886556930668</v>
      </c>
      <c r="I37" s="282">
        <v>0.71858625714195412</v>
      </c>
      <c r="J37" s="282">
        <v>0.64360833368890658</v>
      </c>
      <c r="K37" s="283">
        <v>0.65274467917614887</v>
      </c>
      <c r="L37" s="284">
        <v>0.718212407064997</v>
      </c>
    </row>
    <row r="38" spans="2:12" ht="15" x14ac:dyDescent="0.25">
      <c r="B38" s="234" t="s">
        <v>38</v>
      </c>
      <c r="C38" s="281">
        <v>0.73831336547283788</v>
      </c>
      <c r="D38" s="282">
        <v>0.71494160105720184</v>
      </c>
      <c r="E38" s="282">
        <v>0.68748960696781825</v>
      </c>
      <c r="F38" s="283">
        <v>0.70240105275232068</v>
      </c>
      <c r="G38" s="282">
        <v>0.73857680211055488</v>
      </c>
      <c r="H38" s="281">
        <v>0.76911155053879765</v>
      </c>
      <c r="I38" s="282">
        <v>0.74180724686254795</v>
      </c>
      <c r="J38" s="282">
        <v>0.72226625428559632</v>
      </c>
      <c r="K38" s="283">
        <v>0.76580153030917897</v>
      </c>
      <c r="L38" s="284">
        <v>0.75437060425937974</v>
      </c>
    </row>
    <row r="39" spans="2:12" ht="15" x14ac:dyDescent="0.25">
      <c r="B39" s="234" t="s">
        <v>39</v>
      </c>
      <c r="C39" s="281">
        <v>0.71797586610338471</v>
      </c>
      <c r="D39" s="282">
        <v>0.71495601843557499</v>
      </c>
      <c r="E39" s="282">
        <v>0.68409253697477146</v>
      </c>
      <c r="F39" s="283">
        <v>0.69452926889804623</v>
      </c>
      <c r="G39" s="282">
        <v>0.71474035203839059</v>
      </c>
      <c r="H39" s="281">
        <v>0.76952376047603166</v>
      </c>
      <c r="I39" s="282">
        <v>0.73499122044729048</v>
      </c>
      <c r="J39" s="282">
        <v>0.70375638216794101</v>
      </c>
      <c r="K39" s="283">
        <v>0.72835388367721088</v>
      </c>
      <c r="L39" s="284">
        <v>0.7181558866577068</v>
      </c>
    </row>
    <row r="40" spans="2:12" ht="15" x14ac:dyDescent="0.25">
      <c r="B40" s="234" t="s">
        <v>40</v>
      </c>
      <c r="C40" s="281">
        <v>0.76102298269184454</v>
      </c>
      <c r="D40" s="282">
        <v>0.75643556823585356</v>
      </c>
      <c r="E40" s="282">
        <v>0.75226941198281805</v>
      </c>
      <c r="F40" s="283">
        <v>0.75782859011163617</v>
      </c>
      <c r="G40" s="282">
        <v>0.77933331223748459</v>
      </c>
      <c r="H40" s="281">
        <v>0.84718906905918179</v>
      </c>
      <c r="I40" s="282">
        <v>0.878965889063408</v>
      </c>
      <c r="J40" s="282">
        <v>0.74152054475264839</v>
      </c>
      <c r="K40" s="283">
        <v>0.76869771899387052</v>
      </c>
      <c r="L40" s="284">
        <v>0.73606672019477326</v>
      </c>
    </row>
    <row r="41" spans="2:12" ht="15.75" thickBot="1" x14ac:dyDescent="0.3">
      <c r="B41" s="234" t="s">
        <v>41</v>
      </c>
      <c r="C41" s="281">
        <v>0.76021478235940865</v>
      </c>
      <c r="D41" s="282">
        <v>0.73967701592393698</v>
      </c>
      <c r="E41" s="282">
        <v>0.74338570716654206</v>
      </c>
      <c r="F41" s="283">
        <v>0.75147113878764749</v>
      </c>
      <c r="G41" s="282">
        <v>0.74361320106000961</v>
      </c>
      <c r="H41" s="281">
        <v>0.72815914801789128</v>
      </c>
      <c r="I41" s="282">
        <v>0.72100591128439695</v>
      </c>
      <c r="J41" s="282">
        <v>0.72636951835066321</v>
      </c>
      <c r="K41" s="283">
        <v>0.76748678683047022</v>
      </c>
      <c r="L41" s="284">
        <v>0.75938412206756023</v>
      </c>
    </row>
    <row r="42" spans="2:12" ht="15.75" thickBot="1" x14ac:dyDescent="0.3">
      <c r="B42" s="235" t="s">
        <v>18</v>
      </c>
      <c r="C42" s="285">
        <v>0.74097336727980423</v>
      </c>
      <c r="D42" s="286">
        <v>0.73648029648847713</v>
      </c>
      <c r="E42" s="121">
        <v>0.70780253739932053</v>
      </c>
      <c r="F42" s="226">
        <v>0.71852948578012987</v>
      </c>
      <c r="G42" s="122">
        <v>0.73637007020356948</v>
      </c>
      <c r="H42" s="285">
        <v>0.75828655547145918</v>
      </c>
      <c r="I42" s="286">
        <v>0.74699114668064859</v>
      </c>
      <c r="J42" s="121">
        <v>0.70610063722890526</v>
      </c>
      <c r="K42" s="226">
        <v>0.71997737694988317</v>
      </c>
      <c r="L42" s="122">
        <v>0.7430583751253651</v>
      </c>
    </row>
    <row r="43" spans="2:12" ht="15" x14ac:dyDescent="0.25">
      <c r="F43" s="61"/>
      <c r="G43" s="61"/>
      <c r="H43" s="61"/>
      <c r="I43" s="61"/>
    </row>
    <row r="44" spans="2:12" ht="15" customHeight="1" x14ac:dyDescent="0.2">
      <c r="B44" s="365" t="s">
        <v>133</v>
      </c>
      <c r="C44" s="365"/>
      <c r="D44" s="365"/>
      <c r="E44" s="365"/>
      <c r="F44" s="365"/>
      <c r="G44" s="365"/>
      <c r="H44" s="365"/>
      <c r="I44" s="365"/>
      <c r="J44" s="365"/>
      <c r="K44" s="365"/>
      <c r="L44" s="365"/>
    </row>
    <row r="45" spans="2:12" ht="15" customHeight="1" x14ac:dyDescent="0.2">
      <c r="B45" s="365"/>
      <c r="C45" s="365"/>
      <c r="D45" s="365"/>
      <c r="E45" s="365"/>
      <c r="F45" s="365"/>
      <c r="G45" s="365"/>
      <c r="H45" s="365"/>
      <c r="I45" s="365"/>
      <c r="J45" s="365"/>
      <c r="K45" s="365"/>
      <c r="L45" s="365"/>
    </row>
    <row r="46" spans="2:12" ht="15" customHeight="1" x14ac:dyDescent="0.2">
      <c r="B46" s="365"/>
      <c r="C46" s="365"/>
      <c r="D46" s="365"/>
      <c r="E46" s="365"/>
      <c r="F46" s="365"/>
      <c r="G46" s="365"/>
      <c r="H46" s="365"/>
      <c r="I46" s="365"/>
      <c r="J46" s="365"/>
      <c r="K46" s="365"/>
      <c r="L46" s="365"/>
    </row>
    <row r="47" spans="2:12" ht="15" customHeight="1" x14ac:dyDescent="0.2">
      <c r="B47" s="365"/>
      <c r="C47" s="365"/>
      <c r="D47" s="365"/>
      <c r="E47" s="365"/>
      <c r="F47" s="365"/>
      <c r="G47" s="365"/>
      <c r="H47" s="365"/>
      <c r="I47" s="365"/>
      <c r="J47" s="365"/>
      <c r="K47" s="365"/>
      <c r="L47" s="365"/>
    </row>
    <row r="48" spans="2:12" ht="15" x14ac:dyDescent="0.25">
      <c r="F48" s="61"/>
      <c r="G48" s="61"/>
      <c r="H48" s="61"/>
      <c r="I48" s="61"/>
    </row>
    <row r="49" spans="6:9" ht="15" x14ac:dyDescent="0.25">
      <c r="F49" s="61"/>
      <c r="G49" s="61"/>
      <c r="H49" s="61"/>
      <c r="I49" s="61"/>
    </row>
    <row r="50" spans="6:9" ht="15" x14ac:dyDescent="0.25">
      <c r="F50" s="61"/>
      <c r="G50" s="61"/>
      <c r="H50" s="61"/>
      <c r="I50" s="61"/>
    </row>
    <row r="51" spans="6:9" ht="15" x14ac:dyDescent="0.25">
      <c r="F51" s="61"/>
      <c r="G51" s="61"/>
      <c r="H51" s="61"/>
      <c r="I51" s="61"/>
    </row>
    <row r="52" spans="6:9" ht="15" x14ac:dyDescent="0.25">
      <c r="F52" s="61"/>
      <c r="G52" s="61"/>
      <c r="H52" s="61"/>
      <c r="I52" s="61"/>
    </row>
    <row r="53" spans="6:9" ht="15" x14ac:dyDescent="0.25">
      <c r="F53" s="61"/>
      <c r="G53" s="61"/>
      <c r="H53" s="61"/>
      <c r="I53" s="61"/>
    </row>
    <row r="54" spans="6:9" ht="15" x14ac:dyDescent="0.25">
      <c r="F54" s="61"/>
      <c r="G54" s="61"/>
      <c r="H54" s="61"/>
      <c r="I54" s="61"/>
    </row>
    <row r="55" spans="6:9" ht="15" x14ac:dyDescent="0.25">
      <c r="F55" s="61"/>
      <c r="G55" s="61"/>
      <c r="H55" s="61"/>
      <c r="I55" s="61"/>
    </row>
    <row r="56" spans="6:9" ht="15" x14ac:dyDescent="0.25">
      <c r="F56" s="61"/>
      <c r="G56" s="61"/>
      <c r="H56" s="61"/>
      <c r="I56" s="61"/>
    </row>
    <row r="57" spans="6:9" ht="15" x14ac:dyDescent="0.25">
      <c r="F57" s="61"/>
      <c r="G57" s="61"/>
      <c r="H57" s="61"/>
      <c r="I57" s="61"/>
    </row>
    <row r="58" spans="6:9" ht="15" x14ac:dyDescent="0.25">
      <c r="F58" s="61"/>
      <c r="G58" s="61"/>
      <c r="H58" s="61"/>
      <c r="I58" s="61"/>
    </row>
    <row r="59" spans="6:9" ht="15" x14ac:dyDescent="0.25">
      <c r="F59" s="61"/>
      <c r="G59" s="61"/>
      <c r="H59" s="61"/>
      <c r="I59" s="61"/>
    </row>
    <row r="60" spans="6:9" ht="15" x14ac:dyDescent="0.25">
      <c r="F60" s="61"/>
      <c r="G60" s="61"/>
      <c r="H60" s="61"/>
      <c r="I60" s="61"/>
    </row>
    <row r="61" spans="6:9" ht="15" x14ac:dyDescent="0.25">
      <c r="F61" s="61"/>
      <c r="G61" s="61"/>
      <c r="H61" s="61"/>
      <c r="I61" s="61"/>
    </row>
    <row r="62" spans="6:9" ht="15" x14ac:dyDescent="0.25">
      <c r="F62" s="61"/>
      <c r="G62" s="61"/>
      <c r="H62" s="61"/>
      <c r="I62" s="61"/>
    </row>
    <row r="63" spans="6:9" ht="15" x14ac:dyDescent="0.25">
      <c r="F63" s="61"/>
      <c r="G63" s="61"/>
      <c r="H63" s="61"/>
      <c r="I63" s="61"/>
    </row>
    <row r="64" spans="6:9" ht="15" x14ac:dyDescent="0.25">
      <c r="F64" s="61"/>
      <c r="G64" s="61"/>
      <c r="H64" s="61"/>
      <c r="I64" s="61"/>
    </row>
    <row r="65" spans="6:9" ht="15" x14ac:dyDescent="0.25">
      <c r="F65" s="61"/>
      <c r="G65" s="61"/>
      <c r="H65" s="61"/>
      <c r="I65" s="61"/>
    </row>
    <row r="66" spans="6:9" ht="15" x14ac:dyDescent="0.25">
      <c r="F66" s="61"/>
      <c r="G66" s="61"/>
      <c r="H66" s="61"/>
      <c r="I66" s="61"/>
    </row>
    <row r="67" spans="6:9" ht="15" x14ac:dyDescent="0.25">
      <c r="F67" s="61"/>
      <c r="G67" s="61"/>
      <c r="H67" s="61"/>
      <c r="I67" s="61"/>
    </row>
    <row r="68" spans="6:9" ht="15" x14ac:dyDescent="0.25">
      <c r="F68" s="61"/>
      <c r="G68" s="61"/>
      <c r="H68" s="61"/>
      <c r="I68" s="61"/>
    </row>
    <row r="69" spans="6:9" ht="15" x14ac:dyDescent="0.25">
      <c r="F69" s="61"/>
      <c r="G69" s="61"/>
      <c r="H69" s="61"/>
      <c r="I69" s="61"/>
    </row>
    <row r="70" spans="6:9" ht="15" x14ac:dyDescent="0.25">
      <c r="F70" s="61"/>
      <c r="G70" s="61"/>
      <c r="H70" s="61"/>
      <c r="I70" s="61"/>
    </row>
    <row r="71" spans="6:9" ht="15" x14ac:dyDescent="0.25">
      <c r="F71" s="61"/>
      <c r="G71" s="61"/>
      <c r="H71" s="61"/>
      <c r="I71" s="61"/>
    </row>
  </sheetData>
  <mergeCells count="8">
    <mergeCell ref="B1:L2"/>
    <mergeCell ref="C24:F24"/>
    <mergeCell ref="H24:K24"/>
    <mergeCell ref="B44:L47"/>
    <mergeCell ref="C3:L3"/>
    <mergeCell ref="C4:G4"/>
    <mergeCell ref="H4:L4"/>
    <mergeCell ref="C23:L2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election activeCell="P36" sqref="P36"/>
    </sheetView>
  </sheetViews>
  <sheetFormatPr defaultColWidth="9" defaultRowHeight="12.75" x14ac:dyDescent="0.2"/>
  <cols>
    <col min="1" max="4" width="9" style="52"/>
    <col min="5" max="5" width="8.7109375" style="52" customWidth="1"/>
    <col min="6" max="8" width="9" style="52"/>
    <col min="9" max="9" width="7.28515625" style="52" customWidth="1"/>
    <col min="10" max="12" width="9" style="52"/>
    <col min="13" max="13" width="7.28515625" style="52" customWidth="1"/>
    <col min="14" max="14" width="12.7109375" style="52" bestFit="1" customWidth="1"/>
    <col min="15" max="15" width="8.7109375" style="52" customWidth="1"/>
    <col min="16" max="16384" width="9" style="52"/>
  </cols>
  <sheetData>
    <row r="1" spans="1:16" ht="12.75" customHeight="1" x14ac:dyDescent="0.3">
      <c r="B1" s="380" t="s">
        <v>137</v>
      </c>
      <c r="C1" s="381"/>
      <c r="D1" s="381"/>
      <c r="E1" s="381"/>
      <c r="F1" s="381"/>
      <c r="G1" s="381"/>
      <c r="H1" s="381"/>
      <c r="I1" s="381"/>
      <c r="J1" s="381"/>
      <c r="K1" s="381"/>
      <c r="L1" s="386"/>
      <c r="M1" s="279"/>
      <c r="N1" s="279"/>
      <c r="O1" s="279"/>
      <c r="P1" s="279"/>
    </row>
    <row r="2" spans="1:16" ht="33" customHeight="1" thickBot="1" x14ac:dyDescent="0.35">
      <c r="B2" s="382"/>
      <c r="C2" s="383"/>
      <c r="D2" s="383"/>
      <c r="E2" s="383"/>
      <c r="F2" s="383"/>
      <c r="G2" s="383"/>
      <c r="H2" s="383"/>
      <c r="I2" s="383"/>
      <c r="J2" s="383"/>
      <c r="K2" s="383"/>
      <c r="L2" s="387"/>
      <c r="M2" s="280"/>
      <c r="N2" s="280"/>
      <c r="O2" s="280"/>
      <c r="P2" s="280"/>
    </row>
    <row r="3" spans="1:16" ht="18.75" customHeight="1" thickBot="1" x14ac:dyDescent="0.3">
      <c r="B3" s="210"/>
      <c r="C3" s="377" t="s">
        <v>51</v>
      </c>
      <c r="D3" s="378"/>
      <c r="E3" s="378"/>
      <c r="F3" s="378"/>
      <c r="G3" s="378"/>
      <c r="H3" s="379"/>
      <c r="I3" s="379"/>
      <c r="J3" s="379"/>
      <c r="K3" s="379"/>
      <c r="L3" s="345"/>
      <c r="M3" s="236"/>
      <c r="N3" s="236"/>
      <c r="O3" s="236"/>
      <c r="P3" s="236"/>
    </row>
    <row r="4" spans="1:16" ht="17.850000000000001" customHeight="1" thickBot="1" x14ac:dyDescent="0.3">
      <c r="B4" s="54"/>
      <c r="C4" s="368" t="s">
        <v>0</v>
      </c>
      <c r="D4" s="369"/>
      <c r="E4" s="369"/>
      <c r="F4" s="369"/>
      <c r="G4" s="370"/>
      <c r="H4" s="368" t="s">
        <v>5</v>
      </c>
      <c r="I4" s="369"/>
      <c r="J4" s="369"/>
      <c r="K4" s="369"/>
      <c r="L4" s="370"/>
      <c r="M4" s="237"/>
      <c r="N4" s="237"/>
      <c r="O4" s="237"/>
      <c r="P4" s="237"/>
    </row>
    <row r="5" spans="1:16" ht="20.100000000000001" customHeight="1" thickBot="1" x14ac:dyDescent="0.35">
      <c r="B5" s="55" t="s">
        <v>3</v>
      </c>
      <c r="C5" s="103">
        <v>43862</v>
      </c>
      <c r="D5" s="104">
        <v>43891</v>
      </c>
      <c r="E5" s="104">
        <v>43922</v>
      </c>
      <c r="F5" s="104">
        <v>43971</v>
      </c>
      <c r="G5" s="104" t="s">
        <v>142</v>
      </c>
      <c r="H5" s="103">
        <v>43862</v>
      </c>
      <c r="I5" s="104">
        <v>43891</v>
      </c>
      <c r="J5" s="104">
        <v>43922</v>
      </c>
      <c r="K5" s="104">
        <v>43971</v>
      </c>
      <c r="L5" s="249" t="s">
        <v>142</v>
      </c>
      <c r="M5" s="65"/>
      <c r="N5" s="65"/>
      <c r="O5" s="65"/>
      <c r="P5" s="65"/>
    </row>
    <row r="6" spans="1:16" ht="15" x14ac:dyDescent="0.25">
      <c r="A6" s="212"/>
      <c r="B6" s="232" t="s">
        <v>28</v>
      </c>
      <c r="C6" s="287">
        <v>94.361999999999995</v>
      </c>
      <c r="D6" s="288">
        <v>118.383</v>
      </c>
      <c r="E6" s="288">
        <v>307.084</v>
      </c>
      <c r="F6" s="289">
        <v>220.60300000000001</v>
      </c>
      <c r="G6" s="288">
        <v>127.996</v>
      </c>
      <c r="H6" s="287">
        <v>26.199000000000002</v>
      </c>
      <c r="I6" s="288">
        <v>28.117999999999999</v>
      </c>
      <c r="J6" s="288">
        <v>72.751999999999995</v>
      </c>
      <c r="K6" s="289">
        <v>38.924999999999997</v>
      </c>
      <c r="L6" s="290">
        <v>15.605</v>
      </c>
      <c r="M6" s="57"/>
      <c r="N6" s="57"/>
      <c r="O6" s="57"/>
      <c r="P6" s="57"/>
    </row>
    <row r="7" spans="1:16" ht="15" x14ac:dyDescent="0.25">
      <c r="A7" s="212"/>
      <c r="B7" s="232" t="s">
        <v>6</v>
      </c>
      <c r="C7" s="287">
        <v>467.60700000000003</v>
      </c>
      <c r="D7" s="288">
        <v>541.79899999999998</v>
      </c>
      <c r="E7" s="288">
        <v>1420.982</v>
      </c>
      <c r="F7" s="289">
        <v>1417.8040000000001</v>
      </c>
      <c r="G7" s="288">
        <v>319.73500000000001</v>
      </c>
      <c r="H7" s="287">
        <v>214.98699999999999</v>
      </c>
      <c r="I7" s="288">
        <v>307.00200000000001</v>
      </c>
      <c r="J7" s="288">
        <v>723.46900000000005</v>
      </c>
      <c r="K7" s="289">
        <v>666.09299999999996</v>
      </c>
      <c r="L7" s="290">
        <v>142.41999999999999</v>
      </c>
      <c r="M7" s="57"/>
      <c r="N7" s="57"/>
      <c r="O7" s="57"/>
      <c r="P7" s="57"/>
    </row>
    <row r="8" spans="1:16" ht="15" x14ac:dyDescent="0.25">
      <c r="A8" s="212"/>
      <c r="B8" s="232" t="s">
        <v>29</v>
      </c>
      <c r="C8" s="287">
        <v>191.54300000000001</v>
      </c>
      <c r="D8" s="288">
        <v>246.816</v>
      </c>
      <c r="E8" s="288">
        <v>603.53</v>
      </c>
      <c r="F8" s="289">
        <v>604.81700000000001</v>
      </c>
      <c r="G8" s="288">
        <v>135.79</v>
      </c>
      <c r="H8" s="287">
        <v>55.195</v>
      </c>
      <c r="I8" s="288">
        <v>72.751000000000005</v>
      </c>
      <c r="J8" s="288">
        <v>293.50700000000001</v>
      </c>
      <c r="K8" s="289">
        <v>334.15100000000001</v>
      </c>
      <c r="L8" s="290">
        <v>90.084000000000003</v>
      </c>
      <c r="M8" s="57"/>
      <c r="N8" s="57"/>
      <c r="O8" s="57"/>
      <c r="P8" s="57"/>
    </row>
    <row r="9" spans="1:16" ht="15" x14ac:dyDescent="0.25">
      <c r="A9" s="212"/>
      <c r="B9" s="232" t="s">
        <v>30</v>
      </c>
      <c r="C9" s="287">
        <v>126.581</v>
      </c>
      <c r="D9" s="288">
        <v>115.265</v>
      </c>
      <c r="E9" s="288">
        <v>356.375</v>
      </c>
      <c r="F9" s="289">
        <v>303.81200000000001</v>
      </c>
      <c r="G9" s="288">
        <v>132.477</v>
      </c>
      <c r="H9" s="287">
        <v>11.798999999999999</v>
      </c>
      <c r="I9" s="288">
        <v>17.114000000000001</v>
      </c>
      <c r="J9" s="288">
        <v>110.91800000000001</v>
      </c>
      <c r="K9" s="289">
        <v>48.848999999999997</v>
      </c>
      <c r="L9" s="290">
        <v>17.945</v>
      </c>
      <c r="M9" s="57"/>
      <c r="N9" s="57"/>
      <c r="O9" s="57"/>
      <c r="P9" s="57"/>
    </row>
    <row r="10" spans="1:16" ht="15" x14ac:dyDescent="0.25">
      <c r="A10" s="212"/>
      <c r="B10" s="232" t="s">
        <v>31</v>
      </c>
      <c r="C10" s="287">
        <v>11.686999999999999</v>
      </c>
      <c r="D10" s="288">
        <v>3.6</v>
      </c>
      <c r="E10" s="288">
        <v>72.515000000000001</v>
      </c>
      <c r="F10" s="289">
        <v>61.765000000000001</v>
      </c>
      <c r="G10" s="288">
        <v>8.4060000000000006</v>
      </c>
      <c r="H10" s="287">
        <v>1.371</v>
      </c>
      <c r="I10" s="288">
        <v>0.78100000000000003</v>
      </c>
      <c r="J10" s="288">
        <v>26.515000000000001</v>
      </c>
      <c r="K10" s="289">
        <v>29.815000000000001</v>
      </c>
      <c r="L10" s="290">
        <v>3.1150000000000002</v>
      </c>
      <c r="M10" s="57"/>
      <c r="N10" s="57"/>
      <c r="O10" s="57"/>
      <c r="P10" s="57"/>
    </row>
    <row r="11" spans="1:16" ht="15" x14ac:dyDescent="0.25">
      <c r="A11" s="212"/>
      <c r="B11" s="232" t="s">
        <v>32</v>
      </c>
      <c r="C11" s="287">
        <v>144.13200000000001</v>
      </c>
      <c r="D11" s="288">
        <v>159.12100000000001</v>
      </c>
      <c r="E11" s="288">
        <v>624.34199999999998</v>
      </c>
      <c r="F11" s="289">
        <v>545.72400000000005</v>
      </c>
      <c r="G11" s="288">
        <v>121.985</v>
      </c>
      <c r="H11" s="287">
        <v>39.485999999999997</v>
      </c>
      <c r="I11" s="288">
        <v>43.606000000000002</v>
      </c>
      <c r="J11" s="288">
        <v>127.35899999999999</v>
      </c>
      <c r="K11" s="289">
        <v>145.52600000000001</v>
      </c>
      <c r="L11" s="290">
        <v>20.565999999999999</v>
      </c>
      <c r="M11" s="57"/>
      <c r="N11" s="57"/>
      <c r="O11" s="57"/>
      <c r="P11" s="57"/>
    </row>
    <row r="12" spans="1:16" ht="15" x14ac:dyDescent="0.25">
      <c r="A12" s="212"/>
      <c r="B12" s="232" t="s">
        <v>33</v>
      </c>
      <c r="C12" s="287">
        <v>59.997999999999998</v>
      </c>
      <c r="D12" s="288">
        <v>83.962000000000003</v>
      </c>
      <c r="E12" s="288">
        <v>118.584</v>
      </c>
      <c r="F12" s="289">
        <v>145.76599999999999</v>
      </c>
      <c r="G12" s="288">
        <v>45.494999999999997</v>
      </c>
      <c r="H12" s="287">
        <v>13.471</v>
      </c>
      <c r="I12" s="288">
        <v>11.244999999999999</v>
      </c>
      <c r="J12" s="288">
        <v>46.651000000000003</v>
      </c>
      <c r="K12" s="289">
        <v>39.195</v>
      </c>
      <c r="L12" s="290">
        <v>3.9849999999999999</v>
      </c>
      <c r="M12" s="57"/>
      <c r="N12" s="57"/>
      <c r="O12" s="57"/>
      <c r="P12" s="57"/>
    </row>
    <row r="13" spans="1:16" ht="15" x14ac:dyDescent="0.25">
      <c r="A13" s="212"/>
      <c r="B13" s="232" t="s">
        <v>34</v>
      </c>
      <c r="C13" s="287">
        <v>78.275999999999996</v>
      </c>
      <c r="D13" s="288">
        <v>72.552999999999997</v>
      </c>
      <c r="E13" s="288">
        <v>254.255</v>
      </c>
      <c r="F13" s="289">
        <v>247.86</v>
      </c>
      <c r="G13" s="288">
        <v>72.884</v>
      </c>
      <c r="H13" s="287">
        <v>11.371</v>
      </c>
      <c r="I13" s="288">
        <v>23.53</v>
      </c>
      <c r="J13" s="288">
        <v>159.79400000000001</v>
      </c>
      <c r="K13" s="289">
        <v>144.131</v>
      </c>
      <c r="L13" s="290">
        <v>11.885999999999999</v>
      </c>
      <c r="M13" s="238"/>
      <c r="N13" s="250"/>
      <c r="O13" s="250"/>
      <c r="P13" s="250"/>
    </row>
    <row r="14" spans="1:16" ht="15" x14ac:dyDescent="0.25">
      <c r="A14" s="212"/>
      <c r="B14" s="232" t="s">
        <v>35</v>
      </c>
      <c r="C14" s="287">
        <v>49.281999999999996</v>
      </c>
      <c r="D14" s="288">
        <v>58.103999999999999</v>
      </c>
      <c r="E14" s="288">
        <v>266.565</v>
      </c>
      <c r="F14" s="289">
        <v>249.56399999999999</v>
      </c>
      <c r="G14" s="288">
        <v>61.311999999999998</v>
      </c>
      <c r="H14" s="287">
        <v>5.8079999999999998</v>
      </c>
      <c r="I14" s="288">
        <v>12.343999999999999</v>
      </c>
      <c r="J14" s="288">
        <v>98.131</v>
      </c>
      <c r="K14" s="289">
        <v>78.843999999999994</v>
      </c>
      <c r="L14" s="290">
        <v>3.6459999999999999</v>
      </c>
      <c r="M14" s="239"/>
      <c r="P14" s="239"/>
    </row>
    <row r="15" spans="1:16" ht="15" x14ac:dyDescent="0.25">
      <c r="A15" s="212"/>
      <c r="B15" s="232" t="s">
        <v>36</v>
      </c>
      <c r="C15" s="287">
        <v>105.04300000000001</v>
      </c>
      <c r="D15" s="288">
        <v>92.665999999999997</v>
      </c>
      <c r="E15" s="288">
        <v>330.37799999999999</v>
      </c>
      <c r="F15" s="289">
        <v>331.113</v>
      </c>
      <c r="G15" s="288">
        <v>71.296000000000006</v>
      </c>
      <c r="H15" s="287">
        <v>32.195999999999998</v>
      </c>
      <c r="I15" s="288">
        <v>48.918999999999997</v>
      </c>
      <c r="J15" s="288">
        <v>193.00800000000001</v>
      </c>
      <c r="K15" s="289">
        <v>194.73599999999999</v>
      </c>
      <c r="L15" s="290">
        <v>16.016999999999999</v>
      </c>
    </row>
    <row r="16" spans="1:16" ht="15" x14ac:dyDescent="0.25">
      <c r="A16" s="212"/>
      <c r="B16" s="232" t="s">
        <v>37</v>
      </c>
      <c r="C16" s="287">
        <v>43.750999999999998</v>
      </c>
      <c r="D16" s="288">
        <v>40.841000000000001</v>
      </c>
      <c r="E16" s="288">
        <v>74.697999999999993</v>
      </c>
      <c r="F16" s="289">
        <v>72.569999999999993</v>
      </c>
      <c r="G16" s="288">
        <v>39.768999999999998</v>
      </c>
      <c r="H16" s="287">
        <v>4.6980000000000004</v>
      </c>
      <c r="I16" s="288">
        <v>9.7780000000000005</v>
      </c>
      <c r="J16" s="288">
        <v>11.87</v>
      </c>
      <c r="K16" s="289">
        <v>9.2050000000000001</v>
      </c>
      <c r="L16" s="290">
        <v>3.5840000000000001</v>
      </c>
    </row>
    <row r="17" spans="1:12" ht="15" x14ac:dyDescent="0.25">
      <c r="A17" s="212"/>
      <c r="B17" s="232" t="s">
        <v>4</v>
      </c>
      <c r="C17" s="287">
        <v>173.80600000000001</v>
      </c>
      <c r="D17" s="288">
        <v>215.91800000000001</v>
      </c>
      <c r="E17" s="288">
        <v>635.35</v>
      </c>
      <c r="F17" s="289">
        <v>638.51</v>
      </c>
      <c r="G17" s="288">
        <v>220.55199999999999</v>
      </c>
      <c r="H17" s="287">
        <v>62.037999999999997</v>
      </c>
      <c r="I17" s="288">
        <v>94.983000000000004</v>
      </c>
      <c r="J17" s="288">
        <v>293.60399999999998</v>
      </c>
      <c r="K17" s="289">
        <v>354.34699999999998</v>
      </c>
      <c r="L17" s="290">
        <v>51.04</v>
      </c>
    </row>
    <row r="18" spans="1:12" ht="15" x14ac:dyDescent="0.25">
      <c r="A18" s="212"/>
      <c r="B18" s="232" t="s">
        <v>38</v>
      </c>
      <c r="C18" s="287">
        <v>129.45599999999999</v>
      </c>
      <c r="D18" s="288">
        <v>155.983</v>
      </c>
      <c r="E18" s="288">
        <v>479.47199999999998</v>
      </c>
      <c r="F18" s="289">
        <v>504.298</v>
      </c>
      <c r="G18" s="288">
        <v>172.244</v>
      </c>
      <c r="H18" s="287">
        <v>3.1989999999999998</v>
      </c>
      <c r="I18" s="288">
        <v>14.494999999999999</v>
      </c>
      <c r="J18" s="288">
        <v>52.65</v>
      </c>
      <c r="K18" s="289">
        <v>50.753</v>
      </c>
      <c r="L18" s="290">
        <v>9.7260000000000009</v>
      </c>
    </row>
    <row r="19" spans="1:12" ht="15" x14ac:dyDescent="0.25">
      <c r="A19" s="212"/>
      <c r="B19" s="232" t="s">
        <v>39</v>
      </c>
      <c r="C19" s="287">
        <v>345.46800000000002</v>
      </c>
      <c r="D19" s="288">
        <v>439.49299999999999</v>
      </c>
      <c r="E19" s="288">
        <v>975.87699999999995</v>
      </c>
      <c r="F19" s="289">
        <v>1071.626</v>
      </c>
      <c r="G19" s="288">
        <v>225.24299999999999</v>
      </c>
      <c r="H19" s="287">
        <v>101.267</v>
      </c>
      <c r="I19" s="288">
        <v>105.426</v>
      </c>
      <c r="J19" s="288">
        <v>332.01</v>
      </c>
      <c r="K19" s="289">
        <v>287.93599999999998</v>
      </c>
      <c r="L19" s="290">
        <v>47.305</v>
      </c>
    </row>
    <row r="20" spans="1:12" ht="15" x14ac:dyDescent="0.25">
      <c r="A20" s="212"/>
      <c r="B20" s="232" t="s">
        <v>40</v>
      </c>
      <c r="C20" s="287">
        <v>53.155000000000001</v>
      </c>
      <c r="D20" s="288">
        <v>80.646000000000001</v>
      </c>
      <c r="E20" s="288">
        <v>270.43700000000001</v>
      </c>
      <c r="F20" s="289">
        <v>204.28899999999999</v>
      </c>
      <c r="G20" s="288">
        <v>82.807000000000002</v>
      </c>
      <c r="H20" s="287">
        <v>4.3460000000000001</v>
      </c>
      <c r="I20" s="288">
        <v>10.882</v>
      </c>
      <c r="J20" s="288">
        <v>71.072999999999993</v>
      </c>
      <c r="K20" s="289">
        <v>57.307000000000002</v>
      </c>
      <c r="L20" s="290">
        <v>10.78</v>
      </c>
    </row>
    <row r="21" spans="1:12" ht="15.75" thickBot="1" x14ac:dyDescent="0.3">
      <c r="A21" s="212"/>
      <c r="B21" s="232" t="s">
        <v>41</v>
      </c>
      <c r="C21" s="287">
        <v>116.20399999999999</v>
      </c>
      <c r="D21" s="288">
        <v>150.37899999999999</v>
      </c>
      <c r="E21" s="288">
        <v>404.65600000000001</v>
      </c>
      <c r="F21" s="289">
        <v>353.846</v>
      </c>
      <c r="G21" s="288">
        <v>90.852999999999994</v>
      </c>
      <c r="H21" s="287">
        <v>14.35</v>
      </c>
      <c r="I21" s="288">
        <v>21.111000000000001</v>
      </c>
      <c r="J21" s="288">
        <v>80.84</v>
      </c>
      <c r="K21" s="289">
        <v>94.215999999999994</v>
      </c>
      <c r="L21" s="290">
        <v>13.156000000000001</v>
      </c>
    </row>
    <row r="22" spans="1:12" ht="15.75" thickBot="1" x14ac:dyDescent="0.3">
      <c r="B22" s="233" t="s">
        <v>18</v>
      </c>
      <c r="C22" s="291">
        <v>4153.9059999999999</v>
      </c>
      <c r="D22" s="292">
        <v>4769.8109999999997</v>
      </c>
      <c r="E22" s="293">
        <v>13853.589</v>
      </c>
      <c r="F22" s="294">
        <v>12661.759</v>
      </c>
      <c r="G22" s="295">
        <v>3649.0740000000001</v>
      </c>
      <c r="H22" s="291">
        <v>725.67100000000005</v>
      </c>
      <c r="I22" s="292">
        <v>991.97799999999995</v>
      </c>
      <c r="J22" s="293">
        <v>3214.9679999999998</v>
      </c>
      <c r="K22" s="294">
        <v>3059.0729999999999</v>
      </c>
      <c r="L22" s="295">
        <v>539.39400000000001</v>
      </c>
    </row>
    <row r="23" spans="1:12" ht="23.25" customHeight="1" thickBot="1" x14ac:dyDescent="0.3">
      <c r="B23" s="245"/>
      <c r="C23" s="374" t="s">
        <v>43</v>
      </c>
      <c r="D23" s="375"/>
      <c r="E23" s="375"/>
      <c r="F23" s="375"/>
      <c r="G23" s="375"/>
      <c r="H23" s="375"/>
      <c r="I23" s="375"/>
      <c r="J23" s="375"/>
      <c r="K23" s="375"/>
      <c r="L23" s="376"/>
    </row>
    <row r="24" spans="1:12" ht="18.75" customHeight="1" thickBot="1" x14ac:dyDescent="0.3">
      <c r="B24" s="210"/>
      <c r="C24" s="377" t="s">
        <v>0</v>
      </c>
      <c r="D24" s="378"/>
      <c r="E24" s="378"/>
      <c r="F24" s="378"/>
      <c r="G24" s="385"/>
      <c r="H24" s="377" t="s">
        <v>5</v>
      </c>
      <c r="I24" s="378"/>
      <c r="J24" s="378"/>
      <c r="K24" s="378"/>
      <c r="L24" s="385"/>
    </row>
    <row r="25" spans="1:12" ht="21" customHeight="1" thickBot="1" x14ac:dyDescent="0.35">
      <c r="B25" s="55" t="s">
        <v>3</v>
      </c>
      <c r="C25" s="103">
        <v>43862</v>
      </c>
      <c r="D25" s="104">
        <v>43891</v>
      </c>
      <c r="E25" s="104">
        <v>43922</v>
      </c>
      <c r="F25" s="104">
        <v>43971</v>
      </c>
      <c r="G25" s="104" t="s">
        <v>142</v>
      </c>
      <c r="H25" s="103">
        <v>43862</v>
      </c>
      <c r="I25" s="104">
        <v>43891</v>
      </c>
      <c r="J25" s="104">
        <v>43922</v>
      </c>
      <c r="K25" s="104">
        <v>43971</v>
      </c>
      <c r="L25" s="249" t="s">
        <v>142</v>
      </c>
    </row>
    <row r="26" spans="1:12" ht="15" x14ac:dyDescent="0.25">
      <c r="B26" s="234" t="s">
        <v>28</v>
      </c>
      <c r="C26" s="259">
        <v>4.8974571235055823E-2</v>
      </c>
      <c r="D26" s="260">
        <v>5.9735119454596551E-2</v>
      </c>
      <c r="E26" s="260">
        <v>0.17061378604549865</v>
      </c>
      <c r="F26" s="261">
        <v>0.11308479963091592</v>
      </c>
      <c r="G26" s="260">
        <v>6.6940013597615186E-2</v>
      </c>
      <c r="H26" s="259">
        <v>5.4708561381381256E-2</v>
      </c>
      <c r="I26" s="260">
        <v>6.4746246661140275E-2</v>
      </c>
      <c r="J26" s="260">
        <v>0.13494408553086751</v>
      </c>
      <c r="K26" s="261">
        <v>9.4561240701781651E-2</v>
      </c>
      <c r="L26" s="262">
        <v>3.1944401797320394E-2</v>
      </c>
    </row>
    <row r="27" spans="1:12" ht="12.75" customHeight="1" x14ac:dyDescent="0.25">
      <c r="B27" s="234" t="s">
        <v>6</v>
      </c>
      <c r="C27" s="259">
        <v>5.9221599703947095E-2</v>
      </c>
      <c r="D27" s="260">
        <v>6.856634692180448E-2</v>
      </c>
      <c r="E27" s="260">
        <v>0.1970644103684652</v>
      </c>
      <c r="F27" s="261">
        <v>0.19619916054451272</v>
      </c>
      <c r="G27" s="260">
        <v>4.1011899203607115E-2</v>
      </c>
      <c r="H27" s="259">
        <v>5.5160598890460842E-2</v>
      </c>
      <c r="I27" s="260">
        <v>8.0346697667553188E-2</v>
      </c>
      <c r="J27" s="260">
        <v>0.20132011548227766</v>
      </c>
      <c r="K27" s="261">
        <v>0.19896023441770438</v>
      </c>
      <c r="L27" s="262">
        <v>3.5743263880505763E-2</v>
      </c>
    </row>
    <row r="28" spans="1:12" ht="15" customHeight="1" x14ac:dyDescent="0.25">
      <c r="B28" s="234" t="s">
        <v>29</v>
      </c>
      <c r="C28" s="259">
        <v>4.0454218955822727E-2</v>
      </c>
      <c r="D28" s="260">
        <v>5.3287090851622781E-2</v>
      </c>
      <c r="E28" s="260">
        <v>0.14942434255319464</v>
      </c>
      <c r="F28" s="261">
        <v>0.14540666803542554</v>
      </c>
      <c r="G28" s="260">
        <v>2.9579199455598091E-2</v>
      </c>
      <c r="H28" s="259">
        <v>3.1708198403301628E-2</v>
      </c>
      <c r="I28" s="260">
        <v>4.2746603381018891E-2</v>
      </c>
      <c r="J28" s="260">
        <v>0.17339698751335156</v>
      </c>
      <c r="K28" s="261">
        <v>0.18072385596435617</v>
      </c>
      <c r="L28" s="262">
        <v>4.4952858481630928E-2</v>
      </c>
    </row>
    <row r="29" spans="1:12" ht="15" x14ac:dyDescent="0.25">
      <c r="B29" s="234" t="s">
        <v>30</v>
      </c>
      <c r="C29" s="259">
        <v>4.6252762884661694E-2</v>
      </c>
      <c r="D29" s="260">
        <v>4.4294139370232757E-2</v>
      </c>
      <c r="E29" s="260">
        <v>0.14147052331886772</v>
      </c>
      <c r="F29" s="261">
        <v>0.11488021998050366</v>
      </c>
      <c r="G29" s="260">
        <v>4.8040826924360104E-2</v>
      </c>
      <c r="H29" s="259">
        <v>2.5354291792463981E-2</v>
      </c>
      <c r="I29" s="260">
        <v>3.3251212384978864E-2</v>
      </c>
      <c r="J29" s="260">
        <v>0.26016996263449121</v>
      </c>
      <c r="K29" s="261">
        <v>0.10452203459461309</v>
      </c>
      <c r="L29" s="262">
        <v>3.2461483080051153E-2</v>
      </c>
    </row>
    <row r="30" spans="1:12" ht="15" x14ac:dyDescent="0.25">
      <c r="B30" s="234" t="s">
        <v>31</v>
      </c>
      <c r="C30" s="259">
        <v>3.6515370699594131E-2</v>
      </c>
      <c r="D30" s="260">
        <v>1.1392044555552039E-2</v>
      </c>
      <c r="E30" s="260">
        <v>0.23356448750446901</v>
      </c>
      <c r="F30" s="261">
        <v>0.20533986715160543</v>
      </c>
      <c r="G30" s="260">
        <v>2.6200955028862816E-2</v>
      </c>
      <c r="H30" s="259">
        <v>1.5144485683987276E-2</v>
      </c>
      <c r="I30" s="260">
        <v>9.6614174202407314E-3</v>
      </c>
      <c r="J30" s="260">
        <v>0.36531599178848456</v>
      </c>
      <c r="K30" s="261">
        <v>0.38627471303086047</v>
      </c>
      <c r="L30" s="262">
        <v>3.1837694194603437E-2</v>
      </c>
    </row>
    <row r="31" spans="1:12" ht="15" x14ac:dyDescent="0.25">
      <c r="B31" s="234" t="s">
        <v>32</v>
      </c>
      <c r="C31" s="259">
        <v>5.3261929168862326E-2</v>
      </c>
      <c r="D31" s="260">
        <v>5.6730278668985966E-2</v>
      </c>
      <c r="E31" s="260">
        <v>0.24607510402210941</v>
      </c>
      <c r="F31" s="261">
        <v>0.20056804900745784</v>
      </c>
      <c r="G31" s="260">
        <v>4.1106147438923747E-2</v>
      </c>
      <c r="H31" s="259">
        <v>5.4487272365986231E-2</v>
      </c>
      <c r="I31" s="260">
        <v>6.085064756554151E-2</v>
      </c>
      <c r="J31" s="260">
        <v>0.18232326558191869</v>
      </c>
      <c r="K31" s="261">
        <v>0.20741013120800875</v>
      </c>
      <c r="L31" s="262">
        <v>2.7170854284634713E-2</v>
      </c>
    </row>
    <row r="32" spans="1:12" ht="15" x14ac:dyDescent="0.25">
      <c r="B32" s="234" t="s">
        <v>33</v>
      </c>
      <c r="C32" s="259">
        <v>4.7590152634639012E-2</v>
      </c>
      <c r="D32" s="260">
        <v>6.8049672808497733E-2</v>
      </c>
      <c r="E32" s="260">
        <v>0.10028889806025588</v>
      </c>
      <c r="F32" s="261">
        <v>0.12335686800190578</v>
      </c>
      <c r="G32" s="260">
        <v>3.248893291047851E-2</v>
      </c>
      <c r="H32" s="259">
        <v>3.2971175003487785E-2</v>
      </c>
      <c r="I32" s="260">
        <v>3.0076092916271044E-2</v>
      </c>
      <c r="J32" s="260">
        <v>0.13011706100727691</v>
      </c>
      <c r="K32" s="261">
        <v>0.12795400902974333</v>
      </c>
      <c r="L32" s="262">
        <v>1.3436101810923534E-2</v>
      </c>
    </row>
    <row r="33" spans="2:12" ht="15" x14ac:dyDescent="0.25">
      <c r="B33" s="234" t="s">
        <v>34</v>
      </c>
      <c r="C33" s="259">
        <v>5.6249973052097835E-2</v>
      </c>
      <c r="D33" s="260">
        <v>5.4818046367122925E-2</v>
      </c>
      <c r="E33" s="260">
        <v>0.20599809278279518</v>
      </c>
      <c r="F33" s="261">
        <v>0.19652509132081578</v>
      </c>
      <c r="G33" s="260">
        <v>5.1111910567480781E-2</v>
      </c>
      <c r="H33" s="259">
        <v>2.6080215412349974E-2</v>
      </c>
      <c r="I33" s="260">
        <v>5.4838130795817105E-2</v>
      </c>
      <c r="J33" s="260">
        <v>0.42718815163342777</v>
      </c>
      <c r="K33" s="261">
        <v>0.34223360908754163</v>
      </c>
      <c r="L33" s="262">
        <v>2.5124342879850849E-2</v>
      </c>
    </row>
    <row r="34" spans="2:12" ht="15" x14ac:dyDescent="0.25">
      <c r="B34" s="234" t="s">
        <v>35</v>
      </c>
      <c r="C34" s="259">
        <v>5.2423309555164561E-2</v>
      </c>
      <c r="D34" s="260">
        <v>6.5867693270394906E-2</v>
      </c>
      <c r="E34" s="260">
        <v>0.30771264223189065</v>
      </c>
      <c r="F34" s="261">
        <v>0.28004932990552583</v>
      </c>
      <c r="G34" s="260">
        <v>6.6028551490036266E-2</v>
      </c>
      <c r="H34" s="259">
        <v>2.8728155868052292E-2</v>
      </c>
      <c r="I34" s="260">
        <v>5.5244267019924458E-2</v>
      </c>
      <c r="J34" s="260">
        <v>0.4455942785787263</v>
      </c>
      <c r="K34" s="261">
        <v>0.42491592653272398</v>
      </c>
      <c r="L34" s="262">
        <v>1.5990807259458083E-2</v>
      </c>
    </row>
    <row r="35" spans="2:12" ht="15" x14ac:dyDescent="0.25">
      <c r="B35" s="234" t="s">
        <v>36</v>
      </c>
      <c r="C35" s="259">
        <v>6.5944710731090248E-2</v>
      </c>
      <c r="D35" s="260">
        <v>5.7822793909344021E-2</v>
      </c>
      <c r="E35" s="260">
        <v>0.21554267983582695</v>
      </c>
      <c r="F35" s="261">
        <v>0.21721742998112623</v>
      </c>
      <c r="G35" s="260">
        <v>4.2301295868776755E-2</v>
      </c>
      <c r="H35" s="259">
        <v>4.3373883522612448E-2</v>
      </c>
      <c r="I35" s="260">
        <v>8.7015994763280355E-2</v>
      </c>
      <c r="J35" s="260">
        <v>0.33600091917684927</v>
      </c>
      <c r="K35" s="261">
        <v>0.26717301708383867</v>
      </c>
      <c r="L35" s="262">
        <v>2.1924997536055715E-2</v>
      </c>
    </row>
    <row r="36" spans="2:12" ht="15" x14ac:dyDescent="0.25">
      <c r="B36" s="234" t="s">
        <v>37</v>
      </c>
      <c r="C36" s="259">
        <v>7.8340683759765495E-2</v>
      </c>
      <c r="D36" s="260">
        <v>7.4407749585064895E-2</v>
      </c>
      <c r="E36" s="260">
        <v>0.13934400235790542</v>
      </c>
      <c r="F36" s="261">
        <v>0.14272902137100105</v>
      </c>
      <c r="G36" s="260">
        <v>6.621666397486467E-2</v>
      </c>
      <c r="H36" s="259">
        <v>5.4892155259037692E-2</v>
      </c>
      <c r="I36" s="260">
        <v>0.10549142302297981</v>
      </c>
      <c r="J36" s="260">
        <v>0.12154662188453583</v>
      </c>
      <c r="K36" s="261">
        <v>9.774044893711907E-2</v>
      </c>
      <c r="L36" s="262">
        <v>3.6195804760798644E-2</v>
      </c>
    </row>
    <row r="37" spans="2:12" ht="15" x14ac:dyDescent="0.25">
      <c r="B37" s="234" t="s">
        <v>4</v>
      </c>
      <c r="C37" s="259">
        <v>5.0324623150206867E-2</v>
      </c>
      <c r="D37" s="260">
        <v>6.3524874726092043E-2</v>
      </c>
      <c r="E37" s="260">
        <v>0.20204843756310537</v>
      </c>
      <c r="F37" s="261">
        <v>0.18538363649930334</v>
      </c>
      <c r="G37" s="260">
        <v>6.1984218969387855E-2</v>
      </c>
      <c r="H37" s="259">
        <v>3.7892766853632326E-2</v>
      </c>
      <c r="I37" s="260">
        <v>6.5445127186086222E-2</v>
      </c>
      <c r="J37" s="260">
        <v>0.24550820593308989</v>
      </c>
      <c r="K37" s="261">
        <v>0.29778610314150816</v>
      </c>
      <c r="L37" s="262">
        <v>3.2123398157058496E-2</v>
      </c>
    </row>
    <row r="38" spans="2:12" ht="15" x14ac:dyDescent="0.25">
      <c r="B38" s="234" t="s">
        <v>38</v>
      </c>
      <c r="C38" s="259">
        <v>4.6717376759534114E-2</v>
      </c>
      <c r="D38" s="260">
        <v>5.9431898671285587E-2</v>
      </c>
      <c r="E38" s="260">
        <v>0.19315486849192226</v>
      </c>
      <c r="F38" s="261">
        <v>0.1934495416152161</v>
      </c>
      <c r="G38" s="260">
        <v>5.8604813213404487E-2</v>
      </c>
      <c r="H38" s="259">
        <v>6.7952503345582761E-3</v>
      </c>
      <c r="I38" s="260">
        <v>3.3045020563372572E-2</v>
      </c>
      <c r="J38" s="260">
        <v>0.16078299639650645</v>
      </c>
      <c r="K38" s="261">
        <v>0.23218247777813358</v>
      </c>
      <c r="L38" s="262">
        <v>2.4642436373310362E-2</v>
      </c>
    </row>
    <row r="39" spans="2:12" ht="15" x14ac:dyDescent="0.25">
      <c r="B39" s="234" t="s">
        <v>39</v>
      </c>
      <c r="C39" s="259">
        <v>4.8650057646152746E-2</v>
      </c>
      <c r="D39" s="260">
        <v>6.0847031863585289E-2</v>
      </c>
      <c r="E39" s="260">
        <v>0.14849383771808025</v>
      </c>
      <c r="F39" s="261">
        <v>0.15939874988955702</v>
      </c>
      <c r="G39" s="260">
        <v>3.1874170308312404E-2</v>
      </c>
      <c r="H39" s="259">
        <v>4.4162250819535578E-2</v>
      </c>
      <c r="I39" s="260">
        <v>4.9164158933615372E-2</v>
      </c>
      <c r="J39" s="260">
        <v>0.16493809791364558</v>
      </c>
      <c r="K39" s="261">
        <v>0.14341027743107054</v>
      </c>
      <c r="L39" s="262">
        <v>2.1402556271914942E-2</v>
      </c>
    </row>
    <row r="40" spans="2:12" ht="15" x14ac:dyDescent="0.25">
      <c r="B40" s="234" t="s">
        <v>40</v>
      </c>
      <c r="C40" s="259">
        <v>2.9462235904075772E-2</v>
      </c>
      <c r="D40" s="260">
        <v>4.5219528852499649E-2</v>
      </c>
      <c r="E40" s="260">
        <v>0.15761844536272343</v>
      </c>
      <c r="F40" s="261">
        <v>0.1196599669877686</v>
      </c>
      <c r="G40" s="260">
        <v>4.4810631560035757E-2</v>
      </c>
      <c r="H40" s="259">
        <v>1.0544116184223615E-2</v>
      </c>
      <c r="I40" s="260">
        <v>2.7097625658328871E-2</v>
      </c>
      <c r="J40" s="260">
        <v>0.2060863513787804</v>
      </c>
      <c r="K40" s="261">
        <v>0.17970660913412692</v>
      </c>
      <c r="L40" s="262">
        <v>3.0637185244131192E-2</v>
      </c>
    </row>
    <row r="41" spans="2:12" ht="15.75" thickBot="1" x14ac:dyDescent="0.3">
      <c r="B41" s="248" t="s">
        <v>41</v>
      </c>
      <c r="C41" s="259">
        <v>5.7086151926468494E-2</v>
      </c>
      <c r="D41" s="260">
        <v>7.8127930531245407E-2</v>
      </c>
      <c r="E41" s="260">
        <v>0.21058821753885273</v>
      </c>
      <c r="F41" s="261">
        <v>0.19493005355747925</v>
      </c>
      <c r="G41" s="260">
        <v>5.1168703021810605E-2</v>
      </c>
      <c r="H41" s="259">
        <v>3.5149514030412284E-2</v>
      </c>
      <c r="I41" s="260">
        <v>5.7508431083046853E-2</v>
      </c>
      <c r="J41" s="260">
        <v>0.22857918413857259</v>
      </c>
      <c r="K41" s="261">
        <v>0.21911716824038324</v>
      </c>
      <c r="L41" s="262">
        <v>2.7873235676724704E-2</v>
      </c>
    </row>
    <row r="42" spans="2:12" ht="15.75" thickBot="1" x14ac:dyDescent="0.3">
      <c r="B42" s="235" t="s">
        <v>18</v>
      </c>
      <c r="C42" s="263">
        <v>5.0227460334281104E-2</v>
      </c>
      <c r="D42" s="264">
        <v>5.8358618277926516E-2</v>
      </c>
      <c r="E42" s="264">
        <v>0.18006271265778603</v>
      </c>
      <c r="F42" s="265">
        <v>0.16071917194464622</v>
      </c>
      <c r="G42" s="266">
        <v>4.3828194702824501E-2</v>
      </c>
      <c r="H42" s="263">
        <v>4.1314433335982607E-2</v>
      </c>
      <c r="I42" s="264">
        <v>5.9418420921642068E-2</v>
      </c>
      <c r="J42" s="264">
        <v>0.2040734740373111</v>
      </c>
      <c r="K42" s="265">
        <v>0.19270750225350264</v>
      </c>
      <c r="L42" s="267">
        <v>2.9400440193912067E-2</v>
      </c>
    </row>
    <row r="43" spans="2:12" x14ac:dyDescent="0.2">
      <c r="G43" s="209"/>
    </row>
    <row r="45" spans="2:12" ht="15" customHeight="1" x14ac:dyDescent="0.2">
      <c r="B45" s="365" t="s">
        <v>131</v>
      </c>
      <c r="C45" s="365"/>
      <c r="D45" s="365"/>
      <c r="E45" s="365"/>
      <c r="F45" s="365"/>
      <c r="G45" s="365"/>
      <c r="H45" s="365"/>
      <c r="I45" s="365"/>
      <c r="J45" s="365"/>
      <c r="K45" s="365"/>
      <c r="L45" s="365"/>
    </row>
    <row r="46" spans="2:12" x14ac:dyDescent="0.2">
      <c r="B46" s="365"/>
      <c r="C46" s="365"/>
      <c r="D46" s="365"/>
      <c r="E46" s="365"/>
      <c r="F46" s="365"/>
      <c r="G46" s="365"/>
      <c r="H46" s="365"/>
      <c r="I46" s="365"/>
      <c r="J46" s="365"/>
      <c r="K46" s="365"/>
      <c r="L46" s="365"/>
    </row>
    <row r="47" spans="2:12" x14ac:dyDescent="0.2">
      <c r="B47" s="365"/>
      <c r="C47" s="365"/>
      <c r="D47" s="365"/>
      <c r="E47" s="365"/>
      <c r="F47" s="365"/>
      <c r="G47" s="365"/>
      <c r="H47" s="365"/>
      <c r="I47" s="365"/>
      <c r="J47" s="365"/>
      <c r="K47" s="365"/>
      <c r="L47" s="365"/>
    </row>
  </sheetData>
  <mergeCells count="8">
    <mergeCell ref="B1:L2"/>
    <mergeCell ref="C24:G24"/>
    <mergeCell ref="H24:L24"/>
    <mergeCell ref="B45:L47"/>
    <mergeCell ref="C3:L3"/>
    <mergeCell ref="C4:G4"/>
    <mergeCell ref="H4:L4"/>
    <mergeCell ref="C23:L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t1</vt:lpstr>
      <vt:lpstr>t2</vt:lpstr>
      <vt:lpstr>t3</vt:lpstr>
      <vt:lpstr>t4</vt:lpstr>
      <vt:lpstr>t5</vt:lpstr>
      <vt:lpstr>t6</vt:lpstr>
      <vt:lpstr>t7</vt:lpstr>
      <vt:lpstr>t8</vt:lpstr>
      <vt:lpstr>t9</vt:lpstr>
      <vt:lpstr>t10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12022139585</dc:creator>
  <cp:lastModifiedBy>Karen Zeigler</cp:lastModifiedBy>
  <cp:lastPrinted>2020-05-05T17:01:31Z</cp:lastPrinted>
  <dcterms:created xsi:type="dcterms:W3CDTF">2020-04-17T16:59:38Z</dcterms:created>
  <dcterms:modified xsi:type="dcterms:W3CDTF">2020-06-16T19:32:09Z</dcterms:modified>
</cp:coreProperties>
</file>